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Uniandinos Asociación de Egresados de la Universidad de los Andes\PC - Escritorio\"/>
    </mc:Choice>
  </mc:AlternateContent>
  <xr:revisionPtr revIDLastSave="33" documentId="0F003FD7FC4F39432B6D423C008D6EA4ED41F2FE" xr6:coauthVersionLast="21" xr6:coauthVersionMax="21" xr10:uidLastSave="{45EF67D4-38A1-4A95-BEB5-389076339D33}"/>
  <bookViews>
    <workbookView xWindow="0" yWindow="0" windowWidth="25605" windowHeight="12165" xr2:uid="{00000000-000D-0000-FFFF-FFFF00000000}"/>
  </bookViews>
  <sheets>
    <sheet name="HORAS EXTRA SEDE NACIONAL" sheetId="1" r:id="rId1"/>
  </sheets>
  <definedNames>
    <definedName name="_xlnm.Print_Area" localSheetId="0">'HORAS EXTRA SEDE NACIONAL'!$A$1:$L$60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3" i="1" l="1"/>
  <c r="H35" i="1"/>
  <c r="H27" i="1"/>
  <c r="H19" i="1"/>
  <c r="H11" i="1"/>
  <c r="H10" i="1" l="1"/>
  <c r="H9" i="1"/>
  <c r="H8" i="1"/>
  <c r="H7" i="1"/>
  <c r="H6" i="1"/>
  <c r="H18" i="1"/>
  <c r="H17" i="1"/>
  <c r="H16" i="1"/>
  <c r="H15" i="1"/>
  <c r="H14" i="1"/>
  <c r="H26" i="1"/>
  <c r="H25" i="1"/>
  <c r="H24" i="1"/>
  <c r="H23" i="1"/>
  <c r="H22" i="1"/>
  <c r="H34" i="1"/>
  <c r="H33" i="1"/>
  <c r="H32" i="1"/>
  <c r="H31" i="1"/>
  <c r="H30" i="1"/>
  <c r="H37" i="1" s="1"/>
  <c r="H42" i="1"/>
  <c r="H41" i="1"/>
  <c r="H40" i="1"/>
  <c r="H39" i="1"/>
  <c r="H38" i="1"/>
  <c r="O43" i="1"/>
  <c r="O35" i="1"/>
  <c r="O27" i="1"/>
  <c r="P27" i="1" s="1"/>
  <c r="O19" i="1"/>
  <c r="O12" i="1"/>
  <c r="O11" i="1"/>
  <c r="Q35" i="1"/>
  <c r="Q34" i="1"/>
  <c r="Q33" i="1"/>
  <c r="Q32" i="1"/>
  <c r="Q31" i="1"/>
  <c r="Q30" i="1"/>
  <c r="Q27" i="1"/>
  <c r="Q26" i="1"/>
  <c r="Q25" i="1"/>
  <c r="Q24" i="1"/>
  <c r="Q23" i="1"/>
  <c r="Q22" i="1"/>
  <c r="Q19" i="1"/>
  <c r="Q18" i="1"/>
  <c r="Q17" i="1"/>
  <c r="Q16" i="1"/>
  <c r="Q15" i="1"/>
  <c r="Q14" i="1"/>
  <c r="Q43" i="1"/>
  <c r="Q42" i="1"/>
  <c r="Q41" i="1"/>
  <c r="Q40" i="1"/>
  <c r="Q39" i="1"/>
  <c r="Q38" i="1"/>
  <c r="Q7" i="1"/>
  <c r="Q8" i="1"/>
  <c r="Q9" i="1"/>
  <c r="Q10" i="1"/>
  <c r="Q11" i="1"/>
  <c r="Q6" i="1"/>
  <c r="O6" i="1"/>
  <c r="P6" i="1" s="1"/>
  <c r="P43" i="1" l="1"/>
  <c r="P35" i="1"/>
  <c r="H13" i="1"/>
  <c r="H45" i="1"/>
  <c r="H29" i="1"/>
  <c r="H21" i="1"/>
  <c r="O42" i="1"/>
  <c r="P42" i="1" s="1"/>
  <c r="O41" i="1"/>
  <c r="P41" i="1" s="1"/>
  <c r="O40" i="1"/>
  <c r="P40" i="1" s="1"/>
  <c r="O39" i="1"/>
  <c r="P39" i="1" s="1"/>
  <c r="O38" i="1"/>
  <c r="P38" i="1" s="1"/>
  <c r="O34" i="1"/>
  <c r="P34" i="1" s="1"/>
  <c r="O33" i="1"/>
  <c r="P33" i="1" s="1"/>
  <c r="O32" i="1"/>
  <c r="P32" i="1" s="1"/>
  <c r="O31" i="1"/>
  <c r="P31" i="1" s="1"/>
  <c r="O30" i="1"/>
  <c r="P30" i="1" s="1"/>
  <c r="O26" i="1"/>
  <c r="P26" i="1" s="1"/>
  <c r="O25" i="1"/>
  <c r="P25" i="1" s="1"/>
  <c r="O24" i="1"/>
  <c r="P24" i="1" s="1"/>
  <c r="O23" i="1"/>
  <c r="P23" i="1" s="1"/>
  <c r="O22" i="1"/>
  <c r="P22" i="1" s="1"/>
  <c r="O18" i="1"/>
  <c r="P18" i="1" s="1"/>
  <c r="O17" i="1"/>
  <c r="P17" i="1" s="1"/>
  <c r="O16" i="1"/>
  <c r="P16" i="1" s="1"/>
  <c r="O15" i="1"/>
  <c r="P15" i="1" s="1"/>
  <c r="O14" i="1"/>
  <c r="P14" i="1" s="1"/>
  <c r="O10" i="1"/>
  <c r="P10" i="1" s="1"/>
  <c r="O9" i="1"/>
  <c r="P9" i="1" s="1"/>
  <c r="O8" i="1"/>
  <c r="P8" i="1" s="1"/>
  <c r="O7" i="1"/>
  <c r="P7" i="1" s="1"/>
  <c r="O20" i="1"/>
  <c r="R20" i="1" s="1"/>
  <c r="P19" i="1"/>
  <c r="O44" i="1"/>
  <c r="L45" i="1" s="1"/>
  <c r="R43" i="1"/>
  <c r="R42" i="1"/>
  <c r="R41" i="1"/>
  <c r="R40" i="1"/>
  <c r="R39" i="1"/>
  <c r="R38" i="1"/>
  <c r="O36" i="1"/>
  <c r="L37" i="1" s="1"/>
  <c r="R35" i="1"/>
  <c r="R34" i="1"/>
  <c r="R33" i="1"/>
  <c r="R32" i="1"/>
  <c r="R31" i="1"/>
  <c r="R30" i="1"/>
  <c r="O28" i="1"/>
  <c r="L29" i="1" s="1"/>
  <c r="R27" i="1"/>
  <c r="R26" i="1"/>
  <c r="R25" i="1"/>
  <c r="R24" i="1"/>
  <c r="R23" i="1"/>
  <c r="R22" i="1"/>
  <c r="R19" i="1"/>
  <c r="R18" i="1"/>
  <c r="R17" i="1"/>
  <c r="R16" i="1"/>
  <c r="R15" i="1"/>
  <c r="R14" i="1"/>
  <c r="R11" i="1"/>
  <c r="R10" i="1"/>
  <c r="R9" i="1"/>
  <c r="R8" i="1"/>
  <c r="R7" i="1"/>
  <c r="R6" i="1"/>
  <c r="H46" i="1" l="1"/>
  <c r="N37" i="1"/>
  <c r="N29" i="1"/>
  <c r="N45" i="1"/>
  <c r="N21" i="1"/>
  <c r="L21" i="1"/>
  <c r="P11" i="1"/>
  <c r="N13" i="1" s="1"/>
  <c r="R12" i="1"/>
  <c r="L13" i="1"/>
  <c r="R28" i="1"/>
  <c r="R36" i="1"/>
  <c r="R44" i="1"/>
  <c r="Q29" i="1"/>
  <c r="Q37" i="1"/>
  <c r="Q45" i="1"/>
  <c r="Q21" i="1"/>
  <c r="Q13" i="1"/>
  <c r="I13" i="1"/>
  <c r="I21" i="1"/>
  <c r="I29" i="1"/>
  <c r="I37" i="1"/>
  <c r="I45" i="1"/>
  <c r="J37" i="1" l="1"/>
  <c r="J29" i="1"/>
  <c r="J45" i="1"/>
  <c r="J21" i="1"/>
  <c r="L46" i="1"/>
  <c r="J13" i="1"/>
  <c r="R45" i="1"/>
  <c r="G52" i="1" s="1"/>
  <c r="G49" i="1"/>
  <c r="P45" i="1"/>
  <c r="K45" i="1" s="1"/>
  <c r="P29" i="1"/>
  <c r="K29" i="1" s="1"/>
  <c r="P13" i="1"/>
  <c r="K13" i="1" s="1"/>
  <c r="P37" i="1"/>
  <c r="K37" i="1" s="1"/>
  <c r="P21" i="1"/>
  <c r="K21" i="1" s="1"/>
  <c r="I46" i="1"/>
  <c r="K46" i="1" l="1"/>
  <c r="G51" i="1" s="1"/>
  <c r="J46" i="1"/>
  <c r="G50" i="1" s="1"/>
</calcChain>
</file>

<file path=xl/sharedStrings.xml><?xml version="1.0" encoding="utf-8"?>
<sst xmlns="http://schemas.openxmlformats.org/spreadsheetml/2006/main" count="121" uniqueCount="53">
  <si>
    <t>PLANILLA DE CONTROL DE HORAS EXTRAS</t>
  </si>
  <si>
    <t>NOMBRES Y APELLIDOS</t>
  </si>
  <si>
    <t>Cédula</t>
  </si>
  <si>
    <t>Edad</t>
  </si>
  <si>
    <t>Cargo</t>
  </si>
  <si>
    <t>Área</t>
  </si>
  <si>
    <t>FESTIVOS</t>
  </si>
  <si>
    <t>FECHA</t>
  </si>
  <si>
    <t>DIA</t>
  </si>
  <si>
    <t>Hora inicial</t>
  </si>
  <si>
    <t>Hora terminación</t>
  </si>
  <si>
    <t>Actividad desarrollada</t>
  </si>
  <si>
    <t>EXTRAS SEMANA</t>
  </si>
  <si>
    <t>LABORADAS</t>
  </si>
  <si>
    <t>DIURNAS</t>
  </si>
  <si>
    <t>NOCTURNAS</t>
  </si>
  <si>
    <t>FESTIVO</t>
  </si>
  <si>
    <t>SEMANA 1</t>
  </si>
  <si>
    <t>L</t>
  </si>
  <si>
    <t>M</t>
  </si>
  <si>
    <t>J</t>
  </si>
  <si>
    <t>V</t>
  </si>
  <si>
    <t>S</t>
  </si>
  <si>
    <t>EXTRAS</t>
  </si>
  <si>
    <t>D</t>
  </si>
  <si>
    <t>Laboradas</t>
  </si>
  <si>
    <t>Diurnas</t>
  </si>
  <si>
    <t>Nocturnas</t>
  </si>
  <si>
    <t>Festivo</t>
  </si>
  <si>
    <t>TOTALES HORAS LABORADAS Y EXTRAS 1 SEMANA</t>
  </si>
  <si>
    <t>SEMANA 2</t>
  </si>
  <si>
    <t>TOTALES HORAS LABORADAS Y EXTRAS 2 SEMANA</t>
  </si>
  <si>
    <t>SEMANA 3</t>
  </si>
  <si>
    <t>TOTALES HORAS LABORADAS Y EXTRAS 3 SEMANA</t>
  </si>
  <si>
    <t>SEMANA 4</t>
  </si>
  <si>
    <t>TOTALES HORAS LABORADAS Y EXTRAS 4 SEMANA</t>
  </si>
  <si>
    <t>SEMANA 5</t>
  </si>
  <si>
    <t>TOTALES HORAS LABORADAS Y EXTRAS 5 SEMANA</t>
  </si>
  <si>
    <t>TOTAL MENSUAL LABORADAS Y EXTRAS</t>
  </si>
  <si>
    <t>HORAS EXTRAS</t>
  </si>
  <si>
    <t>NORMAL</t>
  </si>
  <si>
    <t>DIURNO</t>
  </si>
  <si>
    <t>NOCTURNO</t>
  </si>
  <si>
    <t>COLABORADOR</t>
  </si>
  <si>
    <t>Vo.Bo.JEFE AREA</t>
  </si>
  <si>
    <t>GESTION HUMANA</t>
  </si>
  <si>
    <t>FECHA DE RECIBIDO</t>
  </si>
  <si>
    <t>n/a</t>
  </si>
  <si>
    <t>SEDE NACIONAL</t>
  </si>
  <si>
    <t>RECARGO NOCTURNO</t>
  </si>
  <si>
    <t>R. NOCTURNO</t>
  </si>
  <si>
    <t>R. Nocturno</t>
  </si>
  <si>
    <t>PROFESIONAL DE EVENTOS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</si>
</sst>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"/>
    <numFmt numFmtId="165" formatCode="[h]:mm"/>
    <numFmt numFmtId="166" formatCode="0.0"/>
  </numFmts>
  <fonts count="8" x14ac:knownFonts="1">
    <font>
      <sz val="11"/>
      <color theme="1"/>
      <name val="Calibri"/>
      <family val="2"/>
      <scheme val="minor"/>
    </font>
    <font>
      <b/>
      <sz val="12"/>
      <name val="Century Gothic"/>
      <family val="2"/>
    </font>
    <font>
      <sz val="12"/>
      <color theme="1"/>
      <name val="Century Gothic"/>
      <family val="2"/>
    </font>
    <font>
      <sz val="12"/>
      <name val="Century Gothic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13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Fill="1" applyBorder="1" applyProtection="1">
      <protection hidden="1"/>
    </xf>
    <xf numFmtId="46" fontId="1" fillId="0" borderId="4" xfId="0" applyNumberFormat="1" applyFont="1" applyBorder="1" applyAlignment="1" applyProtection="1">
      <alignment horizontal="center"/>
      <protection hidden="1"/>
    </xf>
    <xf numFmtId="46" fontId="1" fillId="0" borderId="0" xfId="0" applyNumberFormat="1" applyFont="1" applyBorder="1" applyAlignment="1" applyProtection="1">
      <alignment horizontal="center"/>
      <protection hidden="1"/>
    </xf>
    <xf numFmtId="0" fontId="1" fillId="0" borderId="12" xfId="0" applyFont="1" applyBorder="1" applyAlignment="1" applyProtection="1">
      <alignment horizontal="center" vertical="center" wrapText="1"/>
      <protection locked="0"/>
    </xf>
    <xf numFmtId="20" fontId="3" fillId="0" borderId="8" xfId="0" applyNumberFormat="1" applyFont="1" applyBorder="1" applyAlignment="1" applyProtection="1">
      <alignment horizontal="center"/>
      <protection locked="0"/>
    </xf>
    <xf numFmtId="20" fontId="3" fillId="0" borderId="14" xfId="0" applyNumberFormat="1" applyFont="1" applyBorder="1" applyAlignment="1" applyProtection="1">
      <alignment horizontal="center"/>
      <protection hidden="1"/>
    </xf>
    <xf numFmtId="20" fontId="3" fillId="0" borderId="0" xfId="0" applyNumberFormat="1" applyFont="1" applyBorder="1" applyAlignment="1" applyProtection="1">
      <alignment horizontal="center"/>
      <protection hidden="1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  <xf numFmtId="0" fontId="1" fillId="0" borderId="27" xfId="0" applyFont="1" applyBorder="1" applyAlignment="1" applyProtection="1">
      <alignment horizontal="center" vertical="center" wrapText="1"/>
      <protection locked="0"/>
    </xf>
    <xf numFmtId="0" fontId="1" fillId="0" borderId="29" xfId="0" applyFont="1" applyBorder="1" applyAlignment="1" applyProtection="1">
      <alignment horizontal="center" vertical="center" wrapText="1"/>
      <protection locked="0"/>
    </xf>
    <xf numFmtId="20" fontId="3" fillId="0" borderId="20" xfId="0" applyNumberFormat="1" applyFont="1" applyBorder="1" applyAlignment="1" applyProtection="1">
      <alignment horizontal="center"/>
      <protection hidden="1"/>
    </xf>
    <xf numFmtId="46" fontId="1" fillId="0" borderId="0" xfId="0" applyNumberFormat="1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165" fontId="1" fillId="0" borderId="0" xfId="0" applyNumberFormat="1" applyFont="1" applyFill="1" applyBorder="1" applyAlignment="1" applyProtection="1">
      <alignment horizontal="center"/>
      <protection hidden="1"/>
    </xf>
    <xf numFmtId="165" fontId="1" fillId="2" borderId="25" xfId="0" applyNumberFormat="1" applyFont="1" applyFill="1" applyBorder="1" applyAlignment="1" applyProtection="1">
      <alignment horizontal="center"/>
      <protection hidden="1"/>
    </xf>
    <xf numFmtId="165" fontId="1" fillId="2" borderId="23" xfId="0" applyNumberFormat="1" applyFont="1" applyFill="1" applyBorder="1" applyAlignment="1" applyProtection="1">
      <alignment horizontal="center"/>
      <protection hidden="1"/>
    </xf>
    <xf numFmtId="20" fontId="3" fillId="0" borderId="39" xfId="0" applyNumberFormat="1" applyFont="1" applyBorder="1" applyAlignment="1" applyProtection="1">
      <alignment horizontal="center"/>
      <protection locked="0"/>
    </xf>
    <xf numFmtId="20" fontId="3" fillId="0" borderId="37" xfId="0" applyNumberFormat="1" applyFont="1" applyBorder="1" applyAlignment="1" applyProtection="1">
      <alignment horizontal="center"/>
      <protection locked="0"/>
    </xf>
    <xf numFmtId="20" fontId="3" fillId="0" borderId="38" xfId="0" applyNumberFormat="1" applyFont="1" applyBorder="1" applyAlignment="1" applyProtection="1">
      <alignment horizontal="center"/>
      <protection locked="0"/>
    </xf>
    <xf numFmtId="20" fontId="3" fillId="0" borderId="40" xfId="0" applyNumberFormat="1" applyFont="1" applyBorder="1" applyAlignment="1" applyProtection="1">
      <alignment horizontal="center"/>
      <protection locked="0"/>
    </xf>
    <xf numFmtId="20" fontId="3" fillId="0" borderId="36" xfId="0" applyNumberFormat="1" applyFont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hidden="1"/>
    </xf>
    <xf numFmtId="0" fontId="1" fillId="2" borderId="22" xfId="0" applyFont="1" applyFill="1" applyBorder="1" applyAlignment="1" applyProtection="1">
      <alignment horizontal="center" vertical="center" wrapText="1"/>
      <protection hidden="1"/>
    </xf>
    <xf numFmtId="0" fontId="1" fillId="2" borderId="23" xfId="0" applyFont="1" applyFill="1" applyBorder="1" applyAlignment="1" applyProtection="1">
      <alignment horizontal="center"/>
      <protection hidden="1"/>
    </xf>
    <xf numFmtId="0" fontId="1" fillId="2" borderId="45" xfId="0" applyFont="1" applyFill="1" applyBorder="1" applyAlignment="1" applyProtection="1">
      <alignment horizontal="center"/>
      <protection hidden="1"/>
    </xf>
    <xf numFmtId="0" fontId="3" fillId="0" borderId="8" xfId="0" applyFont="1" applyBorder="1" applyAlignment="1" applyProtection="1">
      <alignment horizontal="center"/>
      <protection hidden="1"/>
    </xf>
    <xf numFmtId="0" fontId="2" fillId="0" borderId="0" xfId="0" applyFont="1" applyBorder="1" applyProtection="1">
      <protection hidden="1"/>
    </xf>
    <xf numFmtId="164" fontId="3" fillId="0" borderId="13" xfId="0" applyNumberFormat="1" applyFont="1" applyFill="1" applyBorder="1" applyAlignment="1" applyProtection="1">
      <alignment horizontal="center"/>
      <protection hidden="1"/>
    </xf>
    <xf numFmtId="0" fontId="3" fillId="0" borderId="14" xfId="0" applyFont="1" applyBorder="1" applyAlignment="1" applyProtection="1">
      <alignment horizontal="center"/>
      <protection hidden="1"/>
    </xf>
    <xf numFmtId="165" fontId="3" fillId="0" borderId="14" xfId="0" applyNumberFormat="1" applyFont="1" applyFill="1" applyBorder="1" applyAlignment="1" applyProtection="1">
      <alignment horizontal="center"/>
      <protection hidden="1"/>
    </xf>
    <xf numFmtId="164" fontId="3" fillId="0" borderId="14" xfId="0" applyNumberFormat="1" applyFont="1" applyBorder="1" applyAlignment="1" applyProtection="1">
      <alignment horizontal="center"/>
      <protection hidden="1"/>
    </xf>
    <xf numFmtId="0" fontId="3" fillId="0" borderId="19" xfId="0" applyFont="1" applyBorder="1" applyAlignment="1" applyProtection="1">
      <alignment horizontal="center"/>
      <protection hidden="1"/>
    </xf>
    <xf numFmtId="0" fontId="1" fillId="2" borderId="22" xfId="0" applyFont="1" applyFill="1" applyBorder="1" applyAlignment="1" applyProtection="1">
      <alignment horizontal="center"/>
      <protection hidden="1"/>
    </xf>
    <xf numFmtId="0" fontId="1" fillId="2" borderId="25" xfId="0" applyFont="1" applyFill="1" applyBorder="1" applyAlignment="1" applyProtection="1">
      <alignment horizontal="center"/>
      <protection hidden="1"/>
    </xf>
    <xf numFmtId="0" fontId="1" fillId="2" borderId="7" xfId="0" applyFont="1" applyFill="1" applyBorder="1" applyAlignment="1" applyProtection="1">
      <alignment horizontal="center"/>
      <protection hidden="1"/>
    </xf>
    <xf numFmtId="0" fontId="1" fillId="2" borderId="5" xfId="0" applyFont="1" applyFill="1" applyBorder="1" applyAlignment="1" applyProtection="1">
      <protection hidden="1"/>
    </xf>
    <xf numFmtId="165" fontId="1" fillId="2" borderId="24" xfId="0" applyNumberFormat="1" applyFont="1" applyFill="1" applyBorder="1" applyAlignment="1" applyProtection="1">
      <alignment horizontal="center"/>
      <protection hidden="1"/>
    </xf>
    <xf numFmtId="164" fontId="3" fillId="0" borderId="8" xfId="0" applyNumberFormat="1" applyFont="1" applyBorder="1" applyAlignment="1" applyProtection="1">
      <alignment horizontal="center"/>
      <protection hidden="1"/>
    </xf>
    <xf numFmtId="164" fontId="3" fillId="0" borderId="20" xfId="0" applyNumberFormat="1" applyFont="1" applyBorder="1" applyAlignment="1" applyProtection="1">
      <alignment horizontal="center"/>
      <protection hidden="1"/>
    </xf>
    <xf numFmtId="0" fontId="3" fillId="0" borderId="20" xfId="0" applyFont="1" applyBorder="1" applyAlignment="1" applyProtection="1">
      <alignment horizontal="center"/>
      <protection hidden="1"/>
    </xf>
    <xf numFmtId="0" fontId="3" fillId="0" borderId="13" xfId="0" applyFont="1" applyBorder="1" applyAlignment="1" applyProtection="1">
      <alignment horizontal="center"/>
      <protection hidden="1"/>
    </xf>
    <xf numFmtId="0" fontId="1" fillId="0" borderId="0" xfId="0" applyFont="1" applyBorder="1" applyAlignment="1" applyProtection="1">
      <alignment horizontal="center" vertical="center" wrapText="1"/>
      <protection hidden="1"/>
    </xf>
    <xf numFmtId="0" fontId="2" fillId="0" borderId="0" xfId="0" applyFont="1" applyBorder="1" applyAlignment="1" applyProtection="1">
      <alignment horizontal="center"/>
      <protection hidden="1"/>
    </xf>
    <xf numFmtId="165" fontId="2" fillId="0" borderId="0" xfId="0" applyNumberFormat="1" applyFont="1" applyProtection="1">
      <protection hidden="1"/>
    </xf>
    <xf numFmtId="166" fontId="1" fillId="0" borderId="0" xfId="0" applyNumberFormat="1" applyFont="1" applyFill="1" applyBorder="1" applyAlignment="1" applyProtection="1">
      <alignment horizontal="center"/>
      <protection hidden="1"/>
    </xf>
    <xf numFmtId="165" fontId="2" fillId="0" borderId="24" xfId="0" applyNumberFormat="1" applyFont="1" applyBorder="1" applyProtection="1">
      <protection hidden="1"/>
    </xf>
    <xf numFmtId="0" fontId="1" fillId="2" borderId="9" xfId="0" applyFont="1" applyFill="1" applyBorder="1" applyAlignment="1" applyProtection="1">
      <alignment horizontal="center"/>
      <protection hidden="1"/>
    </xf>
    <xf numFmtId="20" fontId="2" fillId="0" borderId="0" xfId="0" applyNumberFormat="1" applyFont="1" applyBorder="1" applyProtection="1">
      <protection hidden="1"/>
    </xf>
    <xf numFmtId="0" fontId="1" fillId="2" borderId="21" xfId="0" applyFont="1" applyFill="1" applyBorder="1" applyAlignment="1" applyProtection="1">
      <alignment horizontal="center"/>
      <protection hidden="1"/>
    </xf>
    <xf numFmtId="0" fontId="4" fillId="0" borderId="2" xfId="0" applyFont="1" applyBorder="1" applyProtection="1">
      <protection hidden="1"/>
    </xf>
    <xf numFmtId="0" fontId="4" fillId="0" borderId="0" xfId="0" applyFont="1" applyBorder="1" applyProtection="1">
      <protection hidden="1"/>
    </xf>
    <xf numFmtId="0" fontId="0" fillId="0" borderId="2" xfId="0" applyBorder="1" applyProtection="1">
      <protection hidden="1"/>
    </xf>
    <xf numFmtId="0" fontId="0" fillId="0" borderId="0" xfId="0" applyProtection="1">
      <protection hidden="1"/>
    </xf>
    <xf numFmtId="0" fontId="5" fillId="0" borderId="32" xfId="0" applyFont="1" applyBorder="1" applyAlignment="1" applyProtection="1">
      <alignment horizontal="left" vertical="center" wrapText="1"/>
      <protection hidden="1"/>
    </xf>
    <xf numFmtId="0" fontId="5" fillId="0" borderId="0" xfId="0" applyFont="1" applyBorder="1" applyProtection="1">
      <protection hidden="1"/>
    </xf>
    <xf numFmtId="0" fontId="5" fillId="0" borderId="0" xfId="0" applyFont="1" applyBorder="1" applyAlignment="1" applyProtection="1">
      <alignment vertical="center"/>
      <protection hidden="1"/>
    </xf>
    <xf numFmtId="0" fontId="0" fillId="0" borderId="0" xfId="0" applyBorder="1" applyProtection="1">
      <protection hidden="1"/>
    </xf>
    <xf numFmtId="0" fontId="6" fillId="0" borderId="0" xfId="0" applyFont="1" applyBorder="1" applyProtection="1">
      <protection hidden="1"/>
    </xf>
    <xf numFmtId="164" fontId="3" fillId="3" borderId="8" xfId="0" applyNumberFormat="1" applyFont="1" applyFill="1" applyBorder="1" applyAlignment="1" applyProtection="1">
      <alignment horizontal="center"/>
      <protection locked="0"/>
    </xf>
    <xf numFmtId="0" fontId="7" fillId="2" borderId="24" xfId="0" applyFont="1" applyFill="1" applyBorder="1" applyAlignment="1" applyProtection="1">
      <alignment horizontal="center"/>
      <protection hidden="1"/>
    </xf>
    <xf numFmtId="166" fontId="1" fillId="2" borderId="5" xfId="0" applyNumberFormat="1" applyFont="1" applyFill="1" applyBorder="1" applyAlignment="1" applyProtection="1">
      <alignment horizontal="center"/>
      <protection hidden="1"/>
    </xf>
    <xf numFmtId="166" fontId="1" fillId="2" borderId="6" xfId="0" applyNumberFormat="1" applyFont="1" applyFill="1" applyBorder="1" applyAlignment="1" applyProtection="1">
      <alignment horizontal="center"/>
      <protection hidden="1"/>
    </xf>
    <xf numFmtId="166" fontId="1" fillId="2" borderId="22" xfId="0" applyNumberFormat="1" applyFont="1" applyFill="1" applyBorder="1" applyAlignment="1" applyProtection="1">
      <alignment horizontal="center"/>
      <protection hidden="1"/>
    </xf>
    <xf numFmtId="166" fontId="1" fillId="2" borderId="23" xfId="0" applyNumberFormat="1" applyFont="1" applyFill="1" applyBorder="1" applyAlignment="1" applyProtection="1">
      <alignment horizontal="center"/>
      <protection hidden="1"/>
    </xf>
    <xf numFmtId="166" fontId="1" fillId="2" borderId="31" xfId="0" applyNumberFormat="1" applyFont="1" applyFill="1" applyBorder="1" applyAlignment="1" applyProtection="1">
      <alignment horizontal="center"/>
      <protection hidden="1"/>
    </xf>
    <xf numFmtId="166" fontId="1" fillId="2" borderId="46" xfId="0" applyNumberFormat="1" applyFont="1" applyFill="1" applyBorder="1" applyAlignment="1" applyProtection="1">
      <alignment horizontal="center"/>
      <protection hidden="1"/>
    </xf>
    <xf numFmtId="0" fontId="1" fillId="2" borderId="27" xfId="0" applyFont="1" applyFill="1" applyBorder="1" applyAlignment="1" applyProtection="1">
      <alignment horizontal="center" vertical="center"/>
      <protection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horizontal="center"/>
      <protection hidden="1"/>
    </xf>
    <xf numFmtId="0" fontId="1" fillId="2" borderId="41" xfId="0" applyFont="1" applyFill="1" applyBorder="1" applyAlignment="1" applyProtection="1">
      <alignment horizontal="center"/>
      <protection hidden="1"/>
    </xf>
    <xf numFmtId="0" fontId="5" fillId="0" borderId="32" xfId="0" applyFont="1" applyBorder="1" applyAlignment="1" applyProtection="1">
      <alignment horizontal="left" vertical="center" wrapText="1"/>
      <protection hidden="1"/>
    </xf>
    <xf numFmtId="0" fontId="1" fillId="2" borderId="33" xfId="0" applyFont="1" applyFill="1" applyBorder="1" applyAlignment="1" applyProtection="1">
      <alignment horizontal="center" vertical="center" wrapText="1"/>
      <protection hidden="1"/>
    </xf>
    <xf numFmtId="0" fontId="1" fillId="2" borderId="0" xfId="0" applyFont="1" applyFill="1" applyBorder="1" applyAlignment="1" applyProtection="1">
      <alignment horizontal="center" vertical="center" wrapText="1"/>
      <protection hidden="1"/>
    </xf>
    <xf numFmtId="0" fontId="3" fillId="0" borderId="34" xfId="0" applyFont="1" applyBorder="1" applyAlignment="1" applyProtection="1">
      <alignment horizontal="center" vertical="center" wrapText="1"/>
      <protection locked="0"/>
    </xf>
    <xf numFmtId="0" fontId="3" fillId="0" borderId="32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0" fontId="1" fillId="0" borderId="33" xfId="0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1" fillId="0" borderId="35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alignment horizontal="center" vertical="center" wrapText="1"/>
      <protection hidden="1"/>
    </xf>
    <xf numFmtId="0" fontId="1" fillId="0" borderId="3" xfId="0" applyFont="1" applyBorder="1" applyAlignment="1" applyProtection="1">
      <alignment horizontal="center" vertical="center" wrapText="1"/>
      <protection hidden="1"/>
    </xf>
    <xf numFmtId="0" fontId="1" fillId="2" borderId="5" xfId="0" applyFont="1" applyFill="1" applyBorder="1" applyAlignment="1" applyProtection="1">
      <alignment horizontal="center" vertical="center" wrapText="1"/>
      <protection hidden="1"/>
    </xf>
    <xf numFmtId="0" fontId="1" fillId="2" borderId="7" xfId="0" applyFont="1" applyFill="1" applyBorder="1" applyAlignment="1" applyProtection="1">
      <alignment horizontal="center" vertical="center" wrapText="1"/>
      <protection hidden="1"/>
    </xf>
    <xf numFmtId="0" fontId="1" fillId="0" borderId="26" xfId="0" applyFont="1" applyBorder="1" applyAlignment="1" applyProtection="1">
      <alignment horizontal="center" vertical="center" textRotation="90" wrapText="1"/>
      <protection hidden="1"/>
    </xf>
    <xf numFmtId="0" fontId="1" fillId="0" borderId="15" xfId="0" applyFont="1" applyBorder="1" applyAlignment="1" applyProtection="1">
      <alignment horizontal="center" vertical="center" textRotation="90" wrapText="1"/>
      <protection hidden="1"/>
    </xf>
    <xf numFmtId="0" fontId="1" fillId="0" borderId="17" xfId="0" applyFont="1" applyBorder="1" applyAlignment="1" applyProtection="1">
      <alignment horizontal="center" vertical="center" textRotation="90" wrapText="1"/>
      <protection hidden="1"/>
    </xf>
    <xf numFmtId="0" fontId="1" fillId="2" borderId="5" xfId="0" applyFont="1" applyFill="1" applyBorder="1" applyAlignment="1" applyProtection="1">
      <alignment horizontal="center"/>
      <protection hidden="1"/>
    </xf>
    <xf numFmtId="0" fontId="1" fillId="2" borderId="6" xfId="0" applyFont="1" applyFill="1" applyBorder="1" applyAlignment="1" applyProtection="1">
      <alignment horizontal="center"/>
      <protection hidden="1"/>
    </xf>
    <xf numFmtId="0" fontId="1" fillId="2" borderId="7" xfId="0" applyFont="1" applyFill="1" applyBorder="1" applyAlignment="1" applyProtection="1">
      <alignment horizontal="center"/>
      <protection hidden="1"/>
    </xf>
    <xf numFmtId="0" fontId="1" fillId="0" borderId="28" xfId="0" applyFont="1" applyBorder="1" applyAlignment="1" applyProtection="1">
      <alignment horizontal="center" vertical="center" textRotation="90" wrapText="1"/>
      <protection hidden="1"/>
    </xf>
    <xf numFmtId="0" fontId="1" fillId="0" borderId="11" xfId="0" applyFont="1" applyBorder="1" applyAlignment="1" applyProtection="1">
      <alignment horizontal="center" vertical="center" textRotation="90" wrapText="1"/>
      <protection hidden="1"/>
    </xf>
    <xf numFmtId="0" fontId="1" fillId="2" borderId="6" xfId="0" applyFont="1" applyFill="1" applyBorder="1" applyAlignment="1" applyProtection="1">
      <alignment horizontal="center" vertical="center" wrapText="1"/>
      <protection hidden="1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1" fillId="2" borderId="34" xfId="0" applyFont="1" applyFill="1" applyBorder="1" applyAlignment="1" applyProtection="1">
      <alignment horizontal="center"/>
      <protection hidden="1"/>
    </xf>
    <xf numFmtId="0" fontId="1" fillId="2" borderId="32" xfId="0" applyFont="1" applyFill="1" applyBorder="1" applyAlignment="1" applyProtection="1">
      <alignment horizontal="center"/>
      <protection hidden="1"/>
    </xf>
    <xf numFmtId="0" fontId="1" fillId="2" borderId="30" xfId="0" applyFont="1" applyFill="1" applyBorder="1" applyAlignment="1" applyProtection="1">
      <alignment horizontal="center"/>
      <protection hidden="1"/>
    </xf>
    <xf numFmtId="0" fontId="1" fillId="2" borderId="34" xfId="0" applyFont="1" applyFill="1" applyBorder="1" applyAlignment="1" applyProtection="1">
      <alignment horizontal="center" vertical="center" wrapText="1"/>
      <protection hidden="1"/>
    </xf>
    <xf numFmtId="0" fontId="1" fillId="2" borderId="32" xfId="0" applyFont="1" applyFill="1" applyBorder="1" applyAlignment="1" applyProtection="1">
      <alignment horizontal="center" vertical="center" wrapText="1"/>
      <protection hidden="1"/>
    </xf>
    <xf numFmtId="0" fontId="1" fillId="2" borderId="30" xfId="0" applyFont="1" applyFill="1" applyBorder="1" applyAlignment="1" applyProtection="1">
      <alignment horizontal="center" vertical="center" wrapText="1"/>
      <protection hidden="1"/>
    </xf>
    <xf numFmtId="0" fontId="1" fillId="0" borderId="42" xfId="0" applyFont="1" applyBorder="1" applyAlignment="1" applyProtection="1">
      <alignment horizontal="center" vertical="center" wrapText="1"/>
      <protection locked="0"/>
    </xf>
    <xf numFmtId="0" fontId="1" fillId="0" borderId="43" xfId="0" applyFont="1" applyBorder="1" applyAlignment="1" applyProtection="1">
      <alignment horizontal="center" vertical="center" wrapText="1"/>
      <protection locked="0"/>
    </xf>
    <xf numFmtId="0" fontId="1" fillId="0" borderId="44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hidden="1"/>
    </xf>
    <xf numFmtId="0" fontId="1" fillId="2" borderId="3" xfId="0" applyFont="1" applyFill="1" applyBorder="1" applyAlignment="1" applyProtection="1">
      <alignment horizontal="center" vertical="center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9"/>
  <sheetViews>
    <sheetView tabSelected="1" zoomScale="70" zoomScaleNormal="70" workbookViewId="0">
      <selection activeCell="B14" sqref="B14"/>
    </sheetView>
  </sheetViews>
  <sheetFormatPr defaultColWidth="11.42578125" defaultRowHeight="17.25" x14ac:dyDescent="0.3"/>
  <cols>
    <col min="1" max="1" width="6.140625" style="1" customWidth="1"/>
    <col min="2" max="2" width="16" style="1" bestFit="1" customWidth="1"/>
    <col min="3" max="3" width="12.140625" style="1" bestFit="1" customWidth="1"/>
    <col min="4" max="4" width="7.140625" style="1" bestFit="1" customWidth="1"/>
    <col min="5" max="6" width="18.85546875" style="1" customWidth="1"/>
    <col min="7" max="7" width="48.28515625" style="1" bestFit="1" customWidth="1"/>
    <col min="8" max="8" width="16.7109375" style="1" customWidth="1"/>
    <col min="9" max="9" width="13.28515625" style="1" customWidth="1"/>
    <col min="10" max="10" width="10" style="1" customWidth="1"/>
    <col min="11" max="11" width="11.28515625" style="1" customWidth="1"/>
    <col min="12" max="12" width="7.7109375" style="1" customWidth="1"/>
    <col min="13" max="13" width="11.42578125" style="2" customWidth="1"/>
    <col min="14" max="14" width="20.140625" style="1" hidden="1" customWidth="1"/>
    <col min="15" max="15" width="15.42578125" style="1" hidden="1" customWidth="1"/>
    <col min="16" max="16" width="11.42578125" style="1" hidden="1" customWidth="1"/>
    <col min="17" max="17" width="15.7109375" style="1" hidden="1" customWidth="1"/>
    <col min="18" max="18" width="10.28515625" style="1" hidden="1" customWidth="1"/>
    <col min="19" max="16384" width="11.42578125" style="1"/>
  </cols>
  <sheetData>
    <row r="1" spans="1:18" ht="21.95" customHeight="1" thickBot="1" x14ac:dyDescent="0.35">
      <c r="A1" s="74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O1" s="3">
        <v>0.91666666666666663</v>
      </c>
      <c r="P1" s="3">
        <v>0.875</v>
      </c>
      <c r="Q1" s="3">
        <v>4.1666666666666664E-2</v>
      </c>
    </row>
    <row r="2" spans="1:18" ht="21.95" customHeight="1" thickBot="1" x14ac:dyDescent="0.35">
      <c r="A2" s="85" t="s">
        <v>1</v>
      </c>
      <c r="B2" s="95"/>
      <c r="C2" s="86"/>
      <c r="D2" s="76"/>
      <c r="E2" s="77"/>
      <c r="F2" s="77"/>
      <c r="G2" s="77"/>
      <c r="H2" s="77"/>
      <c r="I2" s="77"/>
      <c r="J2" s="77"/>
      <c r="K2" s="77"/>
      <c r="L2" s="78"/>
      <c r="O2" s="3">
        <v>2</v>
      </c>
      <c r="P2" s="3">
        <v>0.33333333333333331</v>
      </c>
      <c r="Q2" s="3"/>
    </row>
    <row r="3" spans="1:18" ht="21.95" customHeight="1" thickBot="1" x14ac:dyDescent="0.35">
      <c r="A3" s="85" t="s">
        <v>2</v>
      </c>
      <c r="B3" s="95"/>
      <c r="C3" s="86"/>
      <c r="D3" s="96"/>
      <c r="E3" s="96"/>
      <c r="F3" s="96"/>
      <c r="G3" s="85" t="s">
        <v>3</v>
      </c>
      <c r="H3" s="86"/>
      <c r="I3" s="79"/>
      <c r="J3" s="80"/>
      <c r="K3" s="80"/>
      <c r="L3" s="81"/>
      <c r="O3" s="4"/>
      <c r="P3" s="4"/>
      <c r="Q3" s="4"/>
    </row>
    <row r="4" spans="1:18" ht="21.95" customHeight="1" thickBot="1" x14ac:dyDescent="0.35">
      <c r="A4" s="100" t="s">
        <v>4</v>
      </c>
      <c r="B4" s="101"/>
      <c r="C4" s="102"/>
      <c r="D4" s="103" t="s">
        <v>52</v>
      </c>
      <c r="E4" s="104"/>
      <c r="F4" s="105"/>
      <c r="G4" s="106" t="s">
        <v>5</v>
      </c>
      <c r="H4" s="107"/>
      <c r="I4" s="82" t="s">
        <v>48</v>
      </c>
      <c r="J4" s="83"/>
      <c r="K4" s="83"/>
      <c r="L4" s="84"/>
      <c r="O4" s="4"/>
      <c r="P4" s="4"/>
      <c r="Q4" s="4"/>
    </row>
    <row r="5" spans="1:18" ht="18" thickBot="1" x14ac:dyDescent="0.35">
      <c r="A5" s="24"/>
      <c r="B5" s="25" t="s">
        <v>6</v>
      </c>
      <c r="C5" s="26" t="s">
        <v>7</v>
      </c>
      <c r="D5" s="26" t="s">
        <v>8</v>
      </c>
      <c r="E5" s="26" t="s">
        <v>9</v>
      </c>
      <c r="F5" s="26" t="s">
        <v>10</v>
      </c>
      <c r="G5" s="27" t="s">
        <v>11</v>
      </c>
      <c r="H5" s="62" t="s">
        <v>50</v>
      </c>
      <c r="N5" s="1" t="s">
        <v>12</v>
      </c>
      <c r="O5" s="1" t="s">
        <v>13</v>
      </c>
      <c r="P5" s="1" t="s">
        <v>14</v>
      </c>
      <c r="Q5" s="1" t="s">
        <v>15</v>
      </c>
      <c r="R5" s="1" t="s">
        <v>16</v>
      </c>
    </row>
    <row r="6" spans="1:18" ht="15.95" customHeight="1" thickBot="1" x14ac:dyDescent="0.35">
      <c r="A6" s="87" t="s">
        <v>17</v>
      </c>
      <c r="B6" s="11"/>
      <c r="C6" s="61"/>
      <c r="D6" s="28" t="s">
        <v>18</v>
      </c>
      <c r="E6" s="6"/>
      <c r="F6" s="6"/>
      <c r="G6" s="19"/>
      <c r="H6" s="32" t="str">
        <f t="shared" ref="H6:H11" si="0">IF(F6&lt;$O$1,"",$Q$1)</f>
        <v/>
      </c>
      <c r="I6" s="29"/>
      <c r="J6" s="29"/>
      <c r="K6" s="29"/>
      <c r="O6" s="7" t="str">
        <f>IF(E6="","",(F6-E6))</f>
        <v/>
      </c>
      <c r="P6" s="7" t="str">
        <f t="shared" ref="P6:P11" si="1">IF(O6="","",IF(OR(O6&lt;$P$2,O6=$P$2),"",IF(Q6="",O6-$P$2,MAX(0,O6-$P$2-Q6))))</f>
        <v/>
      </c>
      <c r="Q6" s="7" t="str">
        <f>IF(OR(F6&lt;$O$1,F6=$O$1),"",(F6-$O$1))</f>
        <v/>
      </c>
      <c r="R6" s="8" t="str">
        <f t="shared" ref="R6:R12" si="2">+IF(B6="","",O6)</f>
        <v/>
      </c>
    </row>
    <row r="7" spans="1:18" x14ac:dyDescent="0.3">
      <c r="A7" s="88"/>
      <c r="B7" s="9"/>
      <c r="C7" s="30"/>
      <c r="D7" s="31" t="s">
        <v>19</v>
      </c>
      <c r="E7" s="6"/>
      <c r="F7" s="6"/>
      <c r="G7" s="20"/>
      <c r="H7" s="32" t="str">
        <f t="shared" si="0"/>
        <v/>
      </c>
      <c r="I7" s="29"/>
      <c r="J7" s="29"/>
      <c r="K7" s="29"/>
      <c r="O7" s="7" t="str">
        <f>IF(E7="","",(F7-E7))</f>
        <v/>
      </c>
      <c r="P7" s="7" t="str">
        <f t="shared" si="1"/>
        <v/>
      </c>
      <c r="Q7" s="7" t="str">
        <f t="shared" ref="Q7:Q11" si="3">IF(OR(F7&lt;$O$1,F7=$O$1),"",(F7-$O$1))</f>
        <v/>
      </c>
      <c r="R7" s="8" t="str">
        <f t="shared" si="2"/>
        <v/>
      </c>
    </row>
    <row r="8" spans="1:18" x14ac:dyDescent="0.3">
      <c r="A8" s="88"/>
      <c r="B8" s="9"/>
      <c r="C8" s="33"/>
      <c r="D8" s="31" t="s">
        <v>19</v>
      </c>
      <c r="E8" s="6"/>
      <c r="F8" s="6"/>
      <c r="G8" s="20"/>
      <c r="H8" s="32" t="str">
        <f t="shared" si="0"/>
        <v/>
      </c>
      <c r="I8" s="29"/>
      <c r="J8" s="29"/>
      <c r="K8" s="29"/>
      <c r="O8" s="7" t="str">
        <f>IF(E8="","",(F8-E8))</f>
        <v/>
      </c>
      <c r="P8" s="7" t="str">
        <f t="shared" si="1"/>
        <v/>
      </c>
      <c r="Q8" s="7" t="str">
        <f t="shared" si="3"/>
        <v/>
      </c>
      <c r="R8" s="8" t="str">
        <f t="shared" si="2"/>
        <v/>
      </c>
    </row>
    <row r="9" spans="1:18" x14ac:dyDescent="0.3">
      <c r="A9" s="88"/>
      <c r="B9" s="9"/>
      <c r="C9" s="33"/>
      <c r="D9" s="31" t="s">
        <v>20</v>
      </c>
      <c r="E9" s="6"/>
      <c r="F9" s="6"/>
      <c r="G9" s="20"/>
      <c r="H9" s="32" t="str">
        <f t="shared" si="0"/>
        <v/>
      </c>
      <c r="I9" s="29"/>
      <c r="J9" s="29"/>
      <c r="K9" s="29"/>
      <c r="O9" s="7" t="str">
        <f>IF(E9="","",(F9-E9))</f>
        <v/>
      </c>
      <c r="P9" s="7" t="str">
        <f t="shared" si="1"/>
        <v/>
      </c>
      <c r="Q9" s="7" t="str">
        <f t="shared" si="3"/>
        <v/>
      </c>
      <c r="R9" s="8" t="str">
        <f t="shared" si="2"/>
        <v/>
      </c>
    </row>
    <row r="10" spans="1:18" ht="18" thickBot="1" x14ac:dyDescent="0.35">
      <c r="A10" s="88"/>
      <c r="B10" s="9"/>
      <c r="C10" s="33"/>
      <c r="D10" s="31" t="s">
        <v>21</v>
      </c>
      <c r="E10" s="6"/>
      <c r="F10" s="6"/>
      <c r="G10" s="20"/>
      <c r="H10" s="32" t="str">
        <f t="shared" si="0"/>
        <v/>
      </c>
      <c r="I10" s="29"/>
      <c r="J10" s="29"/>
      <c r="K10" s="29"/>
      <c r="O10" s="7" t="str">
        <f>IF(E10="","",(F10-E10))</f>
        <v/>
      </c>
      <c r="P10" s="7" t="str">
        <f t="shared" si="1"/>
        <v/>
      </c>
      <c r="Q10" s="7" t="str">
        <f t="shared" si="3"/>
        <v/>
      </c>
      <c r="R10" s="8" t="str">
        <f t="shared" si="2"/>
        <v/>
      </c>
    </row>
    <row r="11" spans="1:18" ht="15.75" customHeight="1" thickBot="1" x14ac:dyDescent="0.35">
      <c r="A11" s="88"/>
      <c r="B11" s="9"/>
      <c r="C11" s="33"/>
      <c r="D11" s="31" t="s">
        <v>22</v>
      </c>
      <c r="E11" s="6"/>
      <c r="F11" s="6"/>
      <c r="G11" s="20"/>
      <c r="H11" s="32" t="str">
        <f t="shared" si="0"/>
        <v/>
      </c>
      <c r="I11" s="29"/>
      <c r="J11" s="97" t="s">
        <v>23</v>
      </c>
      <c r="K11" s="98"/>
      <c r="L11" s="99"/>
      <c r="O11" s="7" t="str">
        <f>IF(E11="","",F11-E11)</f>
        <v/>
      </c>
      <c r="P11" s="7" t="str">
        <f t="shared" si="1"/>
        <v/>
      </c>
      <c r="Q11" s="7" t="str">
        <f t="shared" si="3"/>
        <v/>
      </c>
      <c r="R11" s="8" t="str">
        <f t="shared" si="2"/>
        <v/>
      </c>
    </row>
    <row r="12" spans="1:18" ht="18" thickBot="1" x14ac:dyDescent="0.35">
      <c r="A12" s="89"/>
      <c r="B12" s="10" t="s">
        <v>16</v>
      </c>
      <c r="C12" s="33"/>
      <c r="D12" s="34" t="s">
        <v>24</v>
      </c>
      <c r="E12" s="6"/>
      <c r="F12" s="6"/>
      <c r="G12" s="21"/>
      <c r="H12" s="35" t="s">
        <v>51</v>
      </c>
      <c r="I12" s="36" t="s">
        <v>25</v>
      </c>
      <c r="J12" s="26" t="s">
        <v>26</v>
      </c>
      <c r="K12" s="37" t="s">
        <v>27</v>
      </c>
      <c r="L12" s="37" t="s">
        <v>28</v>
      </c>
      <c r="M12" s="15"/>
      <c r="O12" s="7">
        <f>(F12-E12)</f>
        <v>0</v>
      </c>
      <c r="P12" s="7" t="s">
        <v>47</v>
      </c>
      <c r="Q12" s="7" t="s">
        <v>47</v>
      </c>
      <c r="R12" s="8">
        <f t="shared" si="2"/>
        <v>0</v>
      </c>
    </row>
    <row r="13" spans="1:18" ht="18" thickBot="1" x14ac:dyDescent="0.35">
      <c r="A13" s="38"/>
      <c r="B13" s="91" t="s">
        <v>29</v>
      </c>
      <c r="C13" s="91"/>
      <c r="D13" s="91"/>
      <c r="E13" s="91"/>
      <c r="F13" s="91"/>
      <c r="G13" s="91"/>
      <c r="H13" s="18">
        <f>SUM(H6:H11)</f>
        <v>0</v>
      </c>
      <c r="I13" s="17">
        <f>+SUM(O6:O12)</f>
        <v>0</v>
      </c>
      <c r="J13" s="18">
        <f>N13-Q13-O12</f>
        <v>0</v>
      </c>
      <c r="K13" s="18">
        <f>N13-P13-O12</f>
        <v>0</v>
      </c>
      <c r="L13" s="39">
        <f>O12</f>
        <v>0</v>
      </c>
      <c r="M13" s="16"/>
      <c r="N13" s="17">
        <f>SUM(P6:Q11)+O12</f>
        <v>0</v>
      </c>
      <c r="O13" s="18"/>
      <c r="P13" s="18">
        <f>SUM(P6:P12)</f>
        <v>0</v>
      </c>
      <c r="Q13" s="18">
        <f>SUM(Q6:Q12)</f>
        <v>0</v>
      </c>
      <c r="R13" s="8"/>
    </row>
    <row r="14" spans="1:18" x14ac:dyDescent="0.3">
      <c r="A14" s="87" t="s">
        <v>30</v>
      </c>
      <c r="B14" s="11"/>
      <c r="C14" s="40"/>
      <c r="D14" s="28" t="s">
        <v>18</v>
      </c>
      <c r="E14" s="6"/>
      <c r="F14" s="6"/>
      <c r="G14" s="19"/>
      <c r="H14" s="32" t="str">
        <f t="shared" ref="H14:H19" si="4">IF(F14&lt;$O$1,"",$Q$1)</f>
        <v/>
      </c>
      <c r="I14" s="29"/>
      <c r="J14" s="29"/>
      <c r="K14" s="29"/>
      <c r="O14" s="7" t="str">
        <f>IF(E14="","",(F14-E14))</f>
        <v/>
      </c>
      <c r="P14" s="7" t="str">
        <f t="shared" ref="P14:P19" si="5">IF(O14="","",IF(OR(O14&lt;$P$2,O14=$P$2),"",IF(Q14="",O14-$P$2,MAX(0,O14-$P$2-Q14))))</f>
        <v/>
      </c>
      <c r="Q14" s="7" t="str">
        <f>IF(OR(F14&lt;$O$1,F14=$O$1),"",(F14-$O$1))</f>
        <v/>
      </c>
      <c r="R14" s="8" t="str">
        <f t="shared" ref="R14:R20" si="6">+IF(B14="","",O14)</f>
        <v/>
      </c>
    </row>
    <row r="15" spans="1:18" x14ac:dyDescent="0.3">
      <c r="A15" s="88"/>
      <c r="B15" s="9"/>
      <c r="C15" s="33"/>
      <c r="D15" s="31" t="s">
        <v>19</v>
      </c>
      <c r="E15" s="6"/>
      <c r="F15" s="6"/>
      <c r="G15" s="20"/>
      <c r="H15" s="32" t="str">
        <f t="shared" si="4"/>
        <v/>
      </c>
      <c r="I15" s="29"/>
      <c r="J15" s="29"/>
      <c r="K15" s="29"/>
      <c r="O15" s="7" t="str">
        <f>IF(E15="","",(F15-E15))</f>
        <v/>
      </c>
      <c r="P15" s="7" t="str">
        <f t="shared" si="5"/>
        <v/>
      </c>
      <c r="Q15" s="7" t="str">
        <f t="shared" ref="Q15:Q19" si="7">IF(OR(F15&lt;$O$1,F15=$O$1),"",(F15-$O$1))</f>
        <v/>
      </c>
      <c r="R15" s="8" t="str">
        <f t="shared" si="6"/>
        <v/>
      </c>
    </row>
    <row r="16" spans="1:18" x14ac:dyDescent="0.3">
      <c r="A16" s="88"/>
      <c r="B16" s="9"/>
      <c r="C16" s="33"/>
      <c r="D16" s="31" t="s">
        <v>19</v>
      </c>
      <c r="E16" s="6"/>
      <c r="F16" s="6"/>
      <c r="G16" s="20"/>
      <c r="H16" s="32" t="str">
        <f t="shared" si="4"/>
        <v/>
      </c>
      <c r="I16" s="29"/>
      <c r="J16" s="29"/>
      <c r="K16" s="29"/>
      <c r="O16" s="7" t="str">
        <f>IF(E16="","",(F16-E16))</f>
        <v/>
      </c>
      <c r="P16" s="7" t="str">
        <f t="shared" si="5"/>
        <v/>
      </c>
      <c r="Q16" s="7" t="str">
        <f t="shared" si="7"/>
        <v/>
      </c>
      <c r="R16" s="8" t="str">
        <f t="shared" si="6"/>
        <v/>
      </c>
    </row>
    <row r="17" spans="1:18" x14ac:dyDescent="0.3">
      <c r="A17" s="88"/>
      <c r="B17" s="9"/>
      <c r="C17" s="33"/>
      <c r="D17" s="31" t="s">
        <v>20</v>
      </c>
      <c r="E17" s="6"/>
      <c r="F17" s="6"/>
      <c r="G17" s="20"/>
      <c r="H17" s="32" t="str">
        <f t="shared" si="4"/>
        <v/>
      </c>
      <c r="I17" s="29"/>
      <c r="J17" s="29"/>
      <c r="K17" s="29"/>
      <c r="O17" s="7" t="str">
        <f>IF(E17="","",(F17-E17))</f>
        <v/>
      </c>
      <c r="P17" s="7" t="str">
        <f t="shared" si="5"/>
        <v/>
      </c>
      <c r="Q17" s="7" t="str">
        <f t="shared" si="7"/>
        <v/>
      </c>
      <c r="R17" s="8" t="str">
        <f t="shared" si="6"/>
        <v/>
      </c>
    </row>
    <row r="18" spans="1:18" ht="18" thickBot="1" x14ac:dyDescent="0.35">
      <c r="A18" s="88"/>
      <c r="B18" s="9"/>
      <c r="C18" s="33"/>
      <c r="D18" s="31" t="s">
        <v>21</v>
      </c>
      <c r="E18" s="6"/>
      <c r="F18" s="6"/>
      <c r="G18" s="20"/>
      <c r="H18" s="32" t="str">
        <f t="shared" si="4"/>
        <v/>
      </c>
      <c r="I18" s="29"/>
      <c r="J18" s="29"/>
      <c r="K18" s="29"/>
      <c r="O18" s="7" t="str">
        <f>IF(E18="","",(F18-E18))</f>
        <v/>
      </c>
      <c r="P18" s="7" t="str">
        <f t="shared" si="5"/>
        <v/>
      </c>
      <c r="Q18" s="7" t="str">
        <f t="shared" si="7"/>
        <v/>
      </c>
      <c r="R18" s="8" t="str">
        <f t="shared" si="6"/>
        <v/>
      </c>
    </row>
    <row r="19" spans="1:18" ht="15.95" customHeight="1" thickBot="1" x14ac:dyDescent="0.35">
      <c r="A19" s="88"/>
      <c r="B19" s="9"/>
      <c r="C19" s="33"/>
      <c r="D19" s="31" t="s">
        <v>22</v>
      </c>
      <c r="E19" s="6"/>
      <c r="F19" s="6"/>
      <c r="G19" s="20"/>
      <c r="H19" s="32" t="str">
        <f t="shared" si="4"/>
        <v/>
      </c>
      <c r="I19" s="29"/>
      <c r="J19" s="90" t="s">
        <v>23</v>
      </c>
      <c r="K19" s="91"/>
      <c r="L19" s="92"/>
      <c r="O19" s="7" t="str">
        <f>IF(E19="","",F19-E19)</f>
        <v/>
      </c>
      <c r="P19" s="7" t="str">
        <f t="shared" si="5"/>
        <v/>
      </c>
      <c r="Q19" s="7" t="str">
        <f t="shared" si="7"/>
        <v/>
      </c>
      <c r="R19" s="8" t="str">
        <f t="shared" si="6"/>
        <v/>
      </c>
    </row>
    <row r="20" spans="1:18" ht="18" thickBot="1" x14ac:dyDescent="0.35">
      <c r="A20" s="93"/>
      <c r="B20" s="12" t="s">
        <v>16</v>
      </c>
      <c r="C20" s="41"/>
      <c r="D20" s="42" t="s">
        <v>24</v>
      </c>
      <c r="E20" s="6"/>
      <c r="F20" s="6"/>
      <c r="G20" s="22"/>
      <c r="H20" s="35" t="s">
        <v>51</v>
      </c>
      <c r="I20" s="36" t="s">
        <v>25</v>
      </c>
      <c r="J20" s="26" t="s">
        <v>26</v>
      </c>
      <c r="K20" s="37" t="s">
        <v>27</v>
      </c>
      <c r="L20" s="37" t="s">
        <v>28</v>
      </c>
      <c r="O20" s="13">
        <f>(F20-E20)</f>
        <v>0</v>
      </c>
      <c r="P20" s="7" t="s">
        <v>47</v>
      </c>
      <c r="Q20" s="7" t="s">
        <v>47</v>
      </c>
      <c r="R20" s="8">
        <f t="shared" si="6"/>
        <v>0</v>
      </c>
    </row>
    <row r="21" spans="1:18" ht="18" thickBot="1" x14ac:dyDescent="0.35">
      <c r="A21" s="38"/>
      <c r="B21" s="91" t="s">
        <v>31</v>
      </c>
      <c r="C21" s="91"/>
      <c r="D21" s="91"/>
      <c r="E21" s="91"/>
      <c r="F21" s="91"/>
      <c r="G21" s="91"/>
      <c r="H21" s="18">
        <f>SUM(H14:H19)</f>
        <v>0</v>
      </c>
      <c r="I21" s="17">
        <f>+SUM(O14:O20)</f>
        <v>0</v>
      </c>
      <c r="J21" s="18">
        <f>N21-Q21-O20</f>
        <v>0</v>
      </c>
      <c r="K21" s="18">
        <f>N21-P21-O20</f>
        <v>0</v>
      </c>
      <c r="L21" s="39">
        <f>O20</f>
        <v>0</v>
      </c>
      <c r="N21" s="17">
        <f>SUM(P14:Q19)+O20</f>
        <v>0</v>
      </c>
      <c r="O21" s="18"/>
      <c r="P21" s="18">
        <f>SUM(P14:P20)</f>
        <v>0</v>
      </c>
      <c r="Q21" s="18">
        <f>SUM(Q14:Q20)</f>
        <v>0</v>
      </c>
      <c r="R21" s="8"/>
    </row>
    <row r="22" spans="1:18" x14ac:dyDescent="0.3">
      <c r="A22" s="94" t="s">
        <v>32</v>
      </c>
      <c r="B22" s="5"/>
      <c r="C22" s="33"/>
      <c r="D22" s="43" t="s">
        <v>18</v>
      </c>
      <c r="E22" s="6"/>
      <c r="F22" s="6"/>
      <c r="G22" s="23"/>
      <c r="H22" s="32" t="str">
        <f t="shared" ref="H22:H27" si="8">IF(F22&lt;$O$1,"",$Q$1)</f>
        <v/>
      </c>
      <c r="I22" s="29"/>
      <c r="J22" s="29"/>
      <c r="K22" s="29"/>
      <c r="O22" s="7" t="str">
        <f>IF(E22="","",(F22-E22))</f>
        <v/>
      </c>
      <c r="P22" s="7" t="str">
        <f t="shared" ref="P22:P27" si="9">IF(O22="","",IF(OR(O22&lt;$P$2,O22=$P$2),"",IF(Q22="",O22-$P$2,MAX(0,O22-$P$2-Q22))))</f>
        <v/>
      </c>
      <c r="Q22" s="7" t="str">
        <f>IF(OR(F22&lt;$O$1,F22=$O$1),"",(F22-$O$1))</f>
        <v/>
      </c>
      <c r="R22" s="8" t="str">
        <f t="shared" ref="R22:R28" si="10">+IF(B22="","",O22)</f>
        <v/>
      </c>
    </row>
    <row r="23" spans="1:18" x14ac:dyDescent="0.3">
      <c r="A23" s="88"/>
      <c r="B23" s="9"/>
      <c r="C23" s="33"/>
      <c r="D23" s="31" t="s">
        <v>19</v>
      </c>
      <c r="E23" s="6"/>
      <c r="F23" s="6"/>
      <c r="G23" s="20"/>
      <c r="H23" s="32" t="str">
        <f t="shared" si="8"/>
        <v/>
      </c>
      <c r="I23" s="29"/>
      <c r="J23" s="29"/>
      <c r="K23" s="29"/>
      <c r="O23" s="7" t="str">
        <f>IF(E23="","",(F23-E23))</f>
        <v/>
      </c>
      <c r="P23" s="7" t="str">
        <f t="shared" si="9"/>
        <v/>
      </c>
      <c r="Q23" s="7" t="str">
        <f t="shared" ref="Q23:Q27" si="11">IF(OR(F23&lt;$O$1,F23=$O$1),"",(F23-$O$1))</f>
        <v/>
      </c>
      <c r="R23" s="8" t="str">
        <f t="shared" si="10"/>
        <v/>
      </c>
    </row>
    <row r="24" spans="1:18" x14ac:dyDescent="0.3">
      <c r="A24" s="88"/>
      <c r="B24" s="9"/>
      <c r="C24" s="33"/>
      <c r="D24" s="31" t="s">
        <v>19</v>
      </c>
      <c r="E24" s="6"/>
      <c r="F24" s="6"/>
      <c r="G24" s="20"/>
      <c r="H24" s="32" t="str">
        <f t="shared" si="8"/>
        <v/>
      </c>
      <c r="I24" s="29"/>
      <c r="J24" s="29"/>
      <c r="K24" s="29"/>
      <c r="O24" s="7" t="str">
        <f>IF(E24="","",(F24-E24))</f>
        <v/>
      </c>
      <c r="P24" s="7" t="str">
        <f t="shared" si="9"/>
        <v/>
      </c>
      <c r="Q24" s="7" t="str">
        <f t="shared" si="11"/>
        <v/>
      </c>
      <c r="R24" s="8" t="str">
        <f t="shared" si="10"/>
        <v/>
      </c>
    </row>
    <row r="25" spans="1:18" x14ac:dyDescent="0.3">
      <c r="A25" s="88"/>
      <c r="B25" s="9"/>
      <c r="C25" s="33"/>
      <c r="D25" s="31" t="s">
        <v>20</v>
      </c>
      <c r="E25" s="6"/>
      <c r="F25" s="6"/>
      <c r="G25" s="20"/>
      <c r="H25" s="32" t="str">
        <f t="shared" si="8"/>
        <v/>
      </c>
      <c r="I25" s="29"/>
      <c r="J25" s="29"/>
      <c r="K25" s="29"/>
      <c r="O25" s="7" t="str">
        <f>IF(E25="","",(F25-E25))</f>
        <v/>
      </c>
      <c r="P25" s="7" t="str">
        <f t="shared" si="9"/>
        <v/>
      </c>
      <c r="Q25" s="7" t="str">
        <f t="shared" si="11"/>
        <v/>
      </c>
      <c r="R25" s="8" t="str">
        <f t="shared" si="10"/>
        <v/>
      </c>
    </row>
    <row r="26" spans="1:18" ht="18" thickBot="1" x14ac:dyDescent="0.35">
      <c r="A26" s="88"/>
      <c r="B26" s="9"/>
      <c r="C26" s="33"/>
      <c r="D26" s="31" t="s">
        <v>21</v>
      </c>
      <c r="E26" s="6"/>
      <c r="F26" s="6"/>
      <c r="G26" s="20"/>
      <c r="H26" s="32" t="str">
        <f t="shared" si="8"/>
        <v/>
      </c>
      <c r="I26" s="29"/>
      <c r="J26" s="29"/>
      <c r="K26" s="29"/>
      <c r="O26" s="7" t="str">
        <f>IF(E26="","",(F26-E26))</f>
        <v/>
      </c>
      <c r="P26" s="7" t="str">
        <f t="shared" si="9"/>
        <v/>
      </c>
      <c r="Q26" s="7" t="str">
        <f t="shared" si="11"/>
        <v/>
      </c>
      <c r="R26" s="8" t="str">
        <f t="shared" si="10"/>
        <v/>
      </c>
    </row>
    <row r="27" spans="1:18" ht="15.75" customHeight="1" thickBot="1" x14ac:dyDescent="0.35">
      <c r="A27" s="88"/>
      <c r="B27" s="9"/>
      <c r="C27" s="33"/>
      <c r="D27" s="31" t="s">
        <v>22</v>
      </c>
      <c r="E27" s="6"/>
      <c r="F27" s="6"/>
      <c r="G27" s="20"/>
      <c r="H27" s="32" t="str">
        <f t="shared" si="8"/>
        <v/>
      </c>
      <c r="I27" s="29"/>
      <c r="J27" s="97" t="s">
        <v>23</v>
      </c>
      <c r="K27" s="98"/>
      <c r="L27" s="99"/>
      <c r="O27" s="7" t="str">
        <f>IF(E27="","",F27-E27)</f>
        <v/>
      </c>
      <c r="P27" s="7" t="str">
        <f t="shared" si="9"/>
        <v/>
      </c>
      <c r="Q27" s="7" t="str">
        <f t="shared" si="11"/>
        <v/>
      </c>
      <c r="R27" s="8" t="str">
        <f t="shared" si="10"/>
        <v/>
      </c>
    </row>
    <row r="28" spans="1:18" ht="18" thickBot="1" x14ac:dyDescent="0.35">
      <c r="A28" s="93"/>
      <c r="B28" s="12" t="s">
        <v>16</v>
      </c>
      <c r="C28" s="41"/>
      <c r="D28" s="42" t="s">
        <v>24</v>
      </c>
      <c r="E28" s="6"/>
      <c r="F28" s="6"/>
      <c r="G28" s="22"/>
      <c r="H28" s="35" t="s">
        <v>51</v>
      </c>
      <c r="I28" s="36" t="s">
        <v>25</v>
      </c>
      <c r="J28" s="26" t="s">
        <v>26</v>
      </c>
      <c r="K28" s="37" t="s">
        <v>27</v>
      </c>
      <c r="L28" s="37" t="s">
        <v>28</v>
      </c>
      <c r="O28" s="7">
        <f>(F28-E28)</f>
        <v>0</v>
      </c>
      <c r="P28" s="7" t="s">
        <v>47</v>
      </c>
      <c r="Q28" s="7" t="s">
        <v>47</v>
      </c>
      <c r="R28" s="8">
        <f t="shared" si="10"/>
        <v>0</v>
      </c>
    </row>
    <row r="29" spans="1:18" ht="18" thickBot="1" x14ac:dyDescent="0.35">
      <c r="A29" s="38"/>
      <c r="B29" s="91" t="s">
        <v>33</v>
      </c>
      <c r="C29" s="91"/>
      <c r="D29" s="91"/>
      <c r="E29" s="91"/>
      <c r="F29" s="91"/>
      <c r="G29" s="91"/>
      <c r="H29" s="18">
        <f>SUM(H22:H27)</f>
        <v>0</v>
      </c>
      <c r="I29" s="17">
        <f>+SUM(O22:O28)</f>
        <v>0</v>
      </c>
      <c r="J29" s="18">
        <f>N29-Q29-O28</f>
        <v>0</v>
      </c>
      <c r="K29" s="18">
        <f>N29-P29-O28</f>
        <v>0</v>
      </c>
      <c r="L29" s="39">
        <f>O28</f>
        <v>0</v>
      </c>
      <c r="N29" s="17">
        <f>SUM(P22:Q27)+O28</f>
        <v>0</v>
      </c>
      <c r="O29" s="18"/>
      <c r="P29" s="18">
        <f>SUM(P22:P28)</f>
        <v>0</v>
      </c>
      <c r="Q29" s="18">
        <f>SUM(Q22:Q28)</f>
        <v>0</v>
      </c>
      <c r="R29" s="8"/>
    </row>
    <row r="30" spans="1:18" x14ac:dyDescent="0.3">
      <c r="A30" s="87" t="s">
        <v>34</v>
      </c>
      <c r="B30" s="11"/>
      <c r="C30" s="40"/>
      <c r="D30" s="28" t="s">
        <v>18</v>
      </c>
      <c r="E30" s="6"/>
      <c r="F30" s="6"/>
      <c r="G30" s="19"/>
      <c r="H30" s="32" t="str">
        <f t="shared" ref="H30:H35" si="12">IF(F30&lt;$O$1,"",$Q$1)</f>
        <v/>
      </c>
      <c r="I30" s="29"/>
      <c r="J30" s="29"/>
      <c r="K30" s="29"/>
      <c r="O30" s="7" t="str">
        <f>IF(E30="","",(F30-E30))</f>
        <v/>
      </c>
      <c r="P30" s="7" t="str">
        <f t="shared" ref="P30:P35" si="13">IF(O30="","",IF(OR(O30&lt;$P$2,O30=$P$2),"",IF(Q30="",O30-$P$2,MAX(0,O30-$P$2-Q30))))</f>
        <v/>
      </c>
      <c r="Q30" s="7" t="str">
        <f>IF(OR(F30&lt;$O$1,F30=$O$1),"",(F30-$O$1))</f>
        <v/>
      </c>
      <c r="R30" s="8" t="str">
        <f t="shared" ref="R30:R36" si="14">+IF(B30="","",O30)</f>
        <v/>
      </c>
    </row>
    <row r="31" spans="1:18" x14ac:dyDescent="0.3">
      <c r="A31" s="88"/>
      <c r="B31" s="9"/>
      <c r="C31" s="33"/>
      <c r="D31" s="31" t="s">
        <v>19</v>
      </c>
      <c r="E31" s="6"/>
      <c r="F31" s="6"/>
      <c r="G31" s="20"/>
      <c r="H31" s="32" t="str">
        <f t="shared" si="12"/>
        <v/>
      </c>
      <c r="I31" s="29"/>
      <c r="J31" s="29"/>
      <c r="K31" s="29"/>
      <c r="O31" s="7" t="str">
        <f>IF(E31="","",(F31-E31))</f>
        <v/>
      </c>
      <c r="P31" s="7" t="str">
        <f t="shared" si="13"/>
        <v/>
      </c>
      <c r="Q31" s="7" t="str">
        <f t="shared" ref="Q31:Q35" si="15">IF(OR(F31&lt;$O$1,F31=$O$1),"",(F31-$O$1))</f>
        <v/>
      </c>
      <c r="R31" s="8" t="str">
        <f t="shared" si="14"/>
        <v/>
      </c>
    </row>
    <row r="32" spans="1:18" x14ac:dyDescent="0.3">
      <c r="A32" s="88"/>
      <c r="B32" s="9"/>
      <c r="C32" s="33"/>
      <c r="D32" s="31" t="s">
        <v>19</v>
      </c>
      <c r="E32" s="6"/>
      <c r="F32" s="6"/>
      <c r="G32" s="20"/>
      <c r="H32" s="32" t="str">
        <f t="shared" si="12"/>
        <v/>
      </c>
      <c r="I32" s="29"/>
      <c r="J32" s="29"/>
      <c r="K32" s="29"/>
      <c r="O32" s="7" t="str">
        <f>IF(E32="","",(F32-E32))</f>
        <v/>
      </c>
      <c r="P32" s="7" t="str">
        <f t="shared" si="13"/>
        <v/>
      </c>
      <c r="Q32" s="7" t="str">
        <f t="shared" si="15"/>
        <v/>
      </c>
      <c r="R32" s="8" t="str">
        <f t="shared" si="14"/>
        <v/>
      </c>
    </row>
    <row r="33" spans="1:18" x14ac:dyDescent="0.3">
      <c r="A33" s="88"/>
      <c r="B33" s="9"/>
      <c r="C33" s="33"/>
      <c r="D33" s="31" t="s">
        <v>20</v>
      </c>
      <c r="E33" s="6"/>
      <c r="F33" s="6"/>
      <c r="G33" s="20"/>
      <c r="H33" s="32" t="str">
        <f t="shared" si="12"/>
        <v/>
      </c>
      <c r="I33" s="29"/>
      <c r="J33" s="29"/>
      <c r="K33" s="29"/>
      <c r="O33" s="7" t="str">
        <f>IF(E33="","",(F33-E33))</f>
        <v/>
      </c>
      <c r="P33" s="7" t="str">
        <f t="shared" si="13"/>
        <v/>
      </c>
      <c r="Q33" s="7" t="str">
        <f t="shared" si="15"/>
        <v/>
      </c>
      <c r="R33" s="8" t="str">
        <f t="shared" si="14"/>
        <v/>
      </c>
    </row>
    <row r="34" spans="1:18" ht="18" thickBot="1" x14ac:dyDescent="0.35">
      <c r="A34" s="88"/>
      <c r="B34" s="9"/>
      <c r="C34" s="33"/>
      <c r="D34" s="31" t="s">
        <v>21</v>
      </c>
      <c r="E34" s="6"/>
      <c r="F34" s="6"/>
      <c r="G34" s="20"/>
      <c r="H34" s="32" t="str">
        <f t="shared" si="12"/>
        <v/>
      </c>
      <c r="I34" s="29"/>
      <c r="J34" s="29"/>
      <c r="K34" s="29"/>
      <c r="O34" s="7" t="str">
        <f>IF(E34="","",(F34-E34))</f>
        <v/>
      </c>
      <c r="P34" s="7" t="str">
        <f t="shared" si="13"/>
        <v/>
      </c>
      <c r="Q34" s="7" t="str">
        <f t="shared" si="15"/>
        <v/>
      </c>
      <c r="R34" s="8" t="str">
        <f t="shared" si="14"/>
        <v/>
      </c>
    </row>
    <row r="35" spans="1:18" ht="15.75" customHeight="1" thickBot="1" x14ac:dyDescent="0.35">
      <c r="A35" s="88"/>
      <c r="B35" s="9"/>
      <c r="C35" s="33"/>
      <c r="D35" s="31" t="s">
        <v>22</v>
      </c>
      <c r="E35" s="6"/>
      <c r="F35" s="6"/>
      <c r="G35" s="20"/>
      <c r="H35" s="32" t="str">
        <f t="shared" si="12"/>
        <v/>
      </c>
      <c r="I35" s="29"/>
      <c r="J35" s="90" t="s">
        <v>23</v>
      </c>
      <c r="K35" s="91"/>
      <c r="L35" s="92"/>
      <c r="O35" s="7" t="str">
        <f>IF(E35="","",F35-E35)</f>
        <v/>
      </c>
      <c r="P35" s="7" t="str">
        <f t="shared" si="13"/>
        <v/>
      </c>
      <c r="Q35" s="7" t="str">
        <f t="shared" si="15"/>
        <v/>
      </c>
      <c r="R35" s="8" t="str">
        <f t="shared" si="14"/>
        <v/>
      </c>
    </row>
    <row r="36" spans="1:18" ht="18" thickBot="1" x14ac:dyDescent="0.35">
      <c r="A36" s="89"/>
      <c r="B36" s="10" t="s">
        <v>16</v>
      </c>
      <c r="C36" s="33"/>
      <c r="D36" s="34" t="s">
        <v>24</v>
      </c>
      <c r="E36" s="6"/>
      <c r="F36" s="6"/>
      <c r="G36" s="21"/>
      <c r="H36" s="35" t="s">
        <v>51</v>
      </c>
      <c r="I36" s="36" t="s">
        <v>25</v>
      </c>
      <c r="J36" s="26" t="s">
        <v>26</v>
      </c>
      <c r="K36" s="37" t="s">
        <v>27</v>
      </c>
      <c r="L36" s="37" t="s">
        <v>28</v>
      </c>
      <c r="O36" s="7">
        <f>(F36-E36)</f>
        <v>0</v>
      </c>
      <c r="P36" s="7" t="s">
        <v>47</v>
      </c>
      <c r="Q36" s="7" t="s">
        <v>47</v>
      </c>
      <c r="R36" s="8">
        <f t="shared" si="14"/>
        <v>0</v>
      </c>
    </row>
    <row r="37" spans="1:18" ht="18" thickBot="1" x14ac:dyDescent="0.35">
      <c r="A37" s="38"/>
      <c r="B37" s="91" t="s">
        <v>35</v>
      </c>
      <c r="C37" s="91"/>
      <c r="D37" s="91"/>
      <c r="E37" s="91"/>
      <c r="F37" s="91"/>
      <c r="G37" s="91"/>
      <c r="H37" s="18">
        <f>SUM(H30:H35)</f>
        <v>0</v>
      </c>
      <c r="I37" s="17">
        <f>+SUM(O30:O36)</f>
        <v>0</v>
      </c>
      <c r="J37" s="18">
        <f>N37-Q37-O36</f>
        <v>0</v>
      </c>
      <c r="K37" s="18">
        <f>N37-P37-O36</f>
        <v>0</v>
      </c>
      <c r="L37" s="39">
        <f>O36</f>
        <v>0</v>
      </c>
      <c r="N37" s="17">
        <f>SUM(P30:Q35)+O36</f>
        <v>0</v>
      </c>
      <c r="O37" s="18"/>
      <c r="P37" s="18">
        <f>SUM(P30:P36)</f>
        <v>0</v>
      </c>
      <c r="Q37" s="18">
        <f>SUM(Q30:Q36)</f>
        <v>0</v>
      </c>
      <c r="R37" s="8"/>
    </row>
    <row r="38" spans="1:18" x14ac:dyDescent="0.3">
      <c r="A38" s="87" t="s">
        <v>36</v>
      </c>
      <c r="B38" s="5"/>
      <c r="C38" s="33"/>
      <c r="D38" s="43" t="s">
        <v>18</v>
      </c>
      <c r="E38" s="6"/>
      <c r="F38" s="6"/>
      <c r="G38" s="23"/>
      <c r="H38" s="32" t="str">
        <f t="shared" ref="H38:H43" si="16">IF(F38&lt;$O$1,"",$Q$1)</f>
        <v/>
      </c>
      <c r="I38" s="29"/>
      <c r="J38" s="29"/>
      <c r="K38" s="29"/>
      <c r="O38" s="7" t="str">
        <f>IF(E38="","",(F38-E38))</f>
        <v/>
      </c>
      <c r="P38" s="7" t="str">
        <f>IF(O38="","",IF(OR(O38&lt;$P$2,O38=$P$2),"",IF(Q38="",O38-$P$2,MAX(0,O38-$P$2-Q38))))</f>
        <v/>
      </c>
      <c r="Q38" s="7" t="str">
        <f>IF(OR(F38&lt;$O$1,F38=$O$1),"",(F38-$O$1))</f>
        <v/>
      </c>
      <c r="R38" s="8" t="str">
        <f t="shared" ref="R38:R44" si="17">+IF(B38="","",O38)</f>
        <v/>
      </c>
    </row>
    <row r="39" spans="1:18" x14ac:dyDescent="0.3">
      <c r="A39" s="88"/>
      <c r="B39" s="9"/>
      <c r="C39" s="33"/>
      <c r="D39" s="31" t="s">
        <v>19</v>
      </c>
      <c r="E39" s="6"/>
      <c r="F39" s="6"/>
      <c r="G39" s="20"/>
      <c r="H39" s="32" t="str">
        <f t="shared" si="16"/>
        <v/>
      </c>
      <c r="I39" s="29"/>
      <c r="J39" s="29"/>
      <c r="K39" s="29"/>
      <c r="O39" s="7" t="str">
        <f>IF(E39="","",(F39-E39))</f>
        <v/>
      </c>
      <c r="P39" s="7" t="str">
        <f>IF(O39="","",IF(OR(O39&lt;$P$2,O39=$P$2),"",IF(Q39="",O39-$P$2,MAX(0,O39-$P$2-Q39))))</f>
        <v/>
      </c>
      <c r="Q39" s="7" t="str">
        <f t="shared" ref="Q39:Q43" si="18">IF(OR(F39&lt;$O$1,F39=$O$1),"",(F39-$O$1))</f>
        <v/>
      </c>
      <c r="R39" s="8" t="str">
        <f t="shared" si="17"/>
        <v/>
      </c>
    </row>
    <row r="40" spans="1:18" x14ac:dyDescent="0.3">
      <c r="A40" s="88"/>
      <c r="B40" s="9"/>
      <c r="C40" s="33"/>
      <c r="D40" s="31" t="s">
        <v>19</v>
      </c>
      <c r="E40" s="6"/>
      <c r="F40" s="6"/>
      <c r="G40" s="20"/>
      <c r="H40" s="32" t="str">
        <f t="shared" si="16"/>
        <v/>
      </c>
      <c r="I40" s="29"/>
      <c r="J40" s="29"/>
      <c r="K40" s="29"/>
      <c r="O40" s="7" t="str">
        <f>IF(E40="","",(F40-E40))</f>
        <v/>
      </c>
      <c r="P40" s="7" t="str">
        <f t="shared" ref="P40:P43" si="19">IF(O40="","",IF(OR(O40&lt;$P$2,O40=$P$2),"",IF(Q40="",O40-$P$2,MAX(0,O40-$P$2-Q40))))</f>
        <v/>
      </c>
      <c r="Q40" s="7" t="str">
        <f t="shared" si="18"/>
        <v/>
      </c>
      <c r="R40" s="8" t="str">
        <f t="shared" si="17"/>
        <v/>
      </c>
    </row>
    <row r="41" spans="1:18" x14ac:dyDescent="0.3">
      <c r="A41" s="88"/>
      <c r="B41" s="9"/>
      <c r="C41" s="33"/>
      <c r="D41" s="31" t="s">
        <v>20</v>
      </c>
      <c r="E41" s="6"/>
      <c r="F41" s="6"/>
      <c r="G41" s="20"/>
      <c r="H41" s="32" t="str">
        <f t="shared" si="16"/>
        <v/>
      </c>
      <c r="I41" s="29"/>
      <c r="J41" s="29"/>
      <c r="K41" s="29"/>
      <c r="O41" s="7" t="str">
        <f>IF(E41="","",(F41-E41))</f>
        <v/>
      </c>
      <c r="P41" s="7" t="str">
        <f t="shared" si="19"/>
        <v/>
      </c>
      <c r="Q41" s="7" t="str">
        <f t="shared" si="18"/>
        <v/>
      </c>
      <c r="R41" s="8" t="str">
        <f t="shared" si="17"/>
        <v/>
      </c>
    </row>
    <row r="42" spans="1:18" ht="18" thickBot="1" x14ac:dyDescent="0.35">
      <c r="A42" s="88"/>
      <c r="B42" s="9"/>
      <c r="C42" s="33"/>
      <c r="D42" s="31" t="s">
        <v>21</v>
      </c>
      <c r="E42" s="6"/>
      <c r="F42" s="6"/>
      <c r="G42" s="20"/>
      <c r="H42" s="32" t="str">
        <f t="shared" si="16"/>
        <v/>
      </c>
      <c r="I42" s="29"/>
      <c r="J42" s="29"/>
      <c r="K42" s="29"/>
      <c r="O42" s="7" t="str">
        <f>IF(E42="","",(F42-E42))</f>
        <v/>
      </c>
      <c r="P42" s="7" t="str">
        <f t="shared" si="19"/>
        <v/>
      </c>
      <c r="Q42" s="7" t="str">
        <f t="shared" si="18"/>
        <v/>
      </c>
      <c r="R42" s="8" t="str">
        <f t="shared" si="17"/>
        <v/>
      </c>
    </row>
    <row r="43" spans="1:18" ht="15.75" customHeight="1" thickBot="1" x14ac:dyDescent="0.35">
      <c r="A43" s="88"/>
      <c r="B43" s="9"/>
      <c r="C43" s="33"/>
      <c r="D43" s="31" t="s">
        <v>22</v>
      </c>
      <c r="E43" s="6"/>
      <c r="F43" s="6"/>
      <c r="G43" s="20"/>
      <c r="H43" s="32" t="str">
        <f t="shared" si="16"/>
        <v/>
      </c>
      <c r="I43" s="29"/>
      <c r="J43" s="90" t="s">
        <v>23</v>
      </c>
      <c r="K43" s="91"/>
      <c r="L43" s="92"/>
      <c r="O43" s="7" t="str">
        <f>IF(E43="","",F43-E43)</f>
        <v/>
      </c>
      <c r="P43" s="7" t="str">
        <f t="shared" si="19"/>
        <v/>
      </c>
      <c r="Q43" s="7" t="str">
        <f t="shared" si="18"/>
        <v/>
      </c>
      <c r="R43" s="8" t="str">
        <f t="shared" si="17"/>
        <v/>
      </c>
    </row>
    <row r="44" spans="1:18" ht="18" thickBot="1" x14ac:dyDescent="0.35">
      <c r="A44" s="93"/>
      <c r="B44" s="10" t="s">
        <v>16</v>
      </c>
      <c r="C44" s="33"/>
      <c r="D44" s="34" t="s">
        <v>24</v>
      </c>
      <c r="E44" s="6"/>
      <c r="F44" s="6"/>
      <c r="G44" s="21"/>
      <c r="H44" s="35" t="s">
        <v>51</v>
      </c>
      <c r="I44" s="36" t="s">
        <v>25</v>
      </c>
      <c r="J44" s="26" t="s">
        <v>26</v>
      </c>
      <c r="K44" s="37" t="s">
        <v>27</v>
      </c>
      <c r="L44" s="37" t="s">
        <v>28</v>
      </c>
      <c r="O44" s="7">
        <f>(F44-E44)</f>
        <v>0</v>
      </c>
      <c r="P44" s="7" t="s">
        <v>47</v>
      </c>
      <c r="Q44" s="7" t="s">
        <v>47</v>
      </c>
      <c r="R44" s="8">
        <f t="shared" si="17"/>
        <v>0</v>
      </c>
    </row>
    <row r="45" spans="1:18" ht="18" thickBot="1" x14ac:dyDescent="0.35">
      <c r="A45" s="38"/>
      <c r="B45" s="91" t="s">
        <v>37</v>
      </c>
      <c r="C45" s="91"/>
      <c r="D45" s="91"/>
      <c r="E45" s="91"/>
      <c r="F45" s="91"/>
      <c r="G45" s="91"/>
      <c r="H45" s="18">
        <f>SUM(H38:H43)</f>
        <v>0</v>
      </c>
      <c r="I45" s="17">
        <f>+SUM(O38:O44)</f>
        <v>0</v>
      </c>
      <c r="J45" s="18">
        <f>N45-Q45-O44</f>
        <v>0</v>
      </c>
      <c r="K45" s="18">
        <f>N45-P45-O44</f>
        <v>0</v>
      </c>
      <c r="L45" s="39">
        <f>O44</f>
        <v>0</v>
      </c>
      <c r="N45" s="17">
        <f>SUM(P38:Q43)+O44</f>
        <v>0</v>
      </c>
      <c r="O45" s="18"/>
      <c r="P45" s="18">
        <f>SUM(P38:P44)</f>
        <v>0</v>
      </c>
      <c r="Q45" s="18">
        <f>SUM(Q38:Q44)</f>
        <v>0</v>
      </c>
      <c r="R45" s="8">
        <f>SUM(R6:R44)</f>
        <v>0</v>
      </c>
    </row>
    <row r="46" spans="1:18" ht="18" thickBot="1" x14ac:dyDescent="0.35">
      <c r="A46" s="44"/>
      <c r="B46" s="44"/>
      <c r="C46" s="45"/>
      <c r="D46" s="45"/>
      <c r="E46" s="45"/>
      <c r="F46" s="65" t="s">
        <v>38</v>
      </c>
      <c r="G46" s="66"/>
      <c r="H46" s="18">
        <f>SUM(H13,H21,H29,H37,H45)</f>
        <v>0</v>
      </c>
      <c r="I46" s="18">
        <f>SUM(I6:I45)</f>
        <v>0</v>
      </c>
      <c r="J46" s="18">
        <f>SUM(J6:J45)</f>
        <v>0</v>
      </c>
      <c r="K46" s="18">
        <f>SUM(K6:K45)</f>
        <v>0</v>
      </c>
      <c r="L46" s="18">
        <f>SUM(L6:L45)</f>
        <v>0</v>
      </c>
      <c r="M46" s="14"/>
    </row>
    <row r="47" spans="1:18" ht="18" thickBot="1" x14ac:dyDescent="0.35">
      <c r="G47" s="46"/>
      <c r="H47" s="46"/>
    </row>
    <row r="48" spans="1:18" ht="18" thickBot="1" x14ac:dyDescent="0.35">
      <c r="F48" s="67" t="s">
        <v>39</v>
      </c>
      <c r="G48" s="68"/>
      <c r="H48" s="47"/>
    </row>
    <row r="49" spans="2:11" ht="15.75" customHeight="1" thickBot="1" x14ac:dyDescent="0.35">
      <c r="E49" s="63" t="s">
        <v>49</v>
      </c>
      <c r="F49" s="64"/>
      <c r="G49" s="48">
        <f>H46</f>
        <v>0</v>
      </c>
      <c r="H49" s="47"/>
    </row>
    <row r="50" spans="2:11" ht="18" thickBot="1" x14ac:dyDescent="0.35">
      <c r="E50" s="69" t="s">
        <v>40</v>
      </c>
      <c r="F50" s="49" t="s">
        <v>41</v>
      </c>
      <c r="G50" s="48">
        <f>J46</f>
        <v>0</v>
      </c>
      <c r="H50" s="50"/>
    </row>
    <row r="51" spans="2:11" ht="15.95" customHeight="1" thickBot="1" x14ac:dyDescent="0.35">
      <c r="E51" s="70"/>
      <c r="F51" s="51" t="s">
        <v>42</v>
      </c>
      <c r="G51" s="48">
        <f>K46</f>
        <v>0</v>
      </c>
      <c r="H51" s="50"/>
    </row>
    <row r="52" spans="2:11" ht="15.6" customHeight="1" thickBot="1" x14ac:dyDescent="0.35">
      <c r="E52" s="71" t="s">
        <v>16</v>
      </c>
      <c r="F52" s="72"/>
      <c r="G52" s="48">
        <f>R45</f>
        <v>0</v>
      </c>
      <c r="H52" s="50"/>
    </row>
    <row r="57" spans="2:11" ht="18" thickBot="1" x14ac:dyDescent="0.35">
      <c r="B57" s="52"/>
      <c r="C57" s="52"/>
      <c r="D57" s="52"/>
      <c r="E57" s="53"/>
      <c r="F57" s="52"/>
      <c r="G57" s="52"/>
      <c r="H57" s="53"/>
      <c r="I57" s="53"/>
      <c r="J57" s="54"/>
      <c r="K57" s="54"/>
    </row>
    <row r="58" spans="2:11" ht="31.5" x14ac:dyDescent="0.3">
      <c r="B58" s="73" t="s">
        <v>43</v>
      </c>
      <c r="C58" s="73"/>
      <c r="D58" s="73"/>
      <c r="E58" s="55"/>
      <c r="F58" s="56" t="s">
        <v>44</v>
      </c>
      <c r="G58" s="57"/>
      <c r="H58" s="57"/>
      <c r="I58" s="58"/>
      <c r="J58" s="57" t="s">
        <v>45</v>
      </c>
      <c r="K58" s="55"/>
    </row>
    <row r="59" spans="2:11" x14ac:dyDescent="0.3">
      <c r="B59" s="59"/>
      <c r="C59" s="59"/>
      <c r="D59" s="59"/>
      <c r="E59" s="59"/>
      <c r="F59" s="59"/>
      <c r="G59" s="59"/>
      <c r="H59" s="59"/>
      <c r="I59" s="59"/>
      <c r="J59" s="60" t="s">
        <v>46</v>
      </c>
      <c r="K59" s="55"/>
    </row>
  </sheetData>
  <sheetProtection algorithmName="SHA-512" hashValue="FhXiY87wH8iD+LVwNXwFHnKlkyjCt/V4j5L+NDhAEwEuvUIVa1gEprR0cShsvl7BvTfDzEvvoGU0FAHEXlYZMg==" saltValue="DtgoJTQDd2BdoMvcYY65pQ==" spinCount="100000" sheet="1" selectLockedCells="1"/>
  <protectedRanges>
    <protectedRange sqref="D2:L2 D3:D4 I3 C6 B6:B12 B14:B20 B22:B28 B30:B36 B38:B44 E6:G12 E14:G20 E22:G28 E30:G36 E38:G44" name="Rango1"/>
  </protectedRanges>
  <mergeCells count="32">
    <mergeCell ref="A2:C2"/>
    <mergeCell ref="A3:C3"/>
    <mergeCell ref="D3:F3"/>
    <mergeCell ref="J27:L27"/>
    <mergeCell ref="B29:G29"/>
    <mergeCell ref="A4:C4"/>
    <mergeCell ref="D4:F4"/>
    <mergeCell ref="A6:A12"/>
    <mergeCell ref="J11:L11"/>
    <mergeCell ref="B13:G13"/>
    <mergeCell ref="G4:H4"/>
    <mergeCell ref="B58:D58"/>
    <mergeCell ref="A1:L1"/>
    <mergeCell ref="D2:L2"/>
    <mergeCell ref="I3:L3"/>
    <mergeCell ref="I4:L4"/>
    <mergeCell ref="G3:H3"/>
    <mergeCell ref="A30:A36"/>
    <mergeCell ref="J35:L35"/>
    <mergeCell ref="B37:G37"/>
    <mergeCell ref="A38:A44"/>
    <mergeCell ref="J43:L43"/>
    <mergeCell ref="B45:G45"/>
    <mergeCell ref="A14:A20"/>
    <mergeCell ref="J19:L19"/>
    <mergeCell ref="B21:G21"/>
    <mergeCell ref="A22:A28"/>
    <mergeCell ref="E49:F49"/>
    <mergeCell ref="F46:G46"/>
    <mergeCell ref="F48:G48"/>
    <mergeCell ref="E50:E51"/>
    <mergeCell ref="E52:F52"/>
  </mergeCells>
  <dataValidations count="1">
    <dataValidation type="list" allowBlank="1" showInputMessage="1" showErrorMessage="1" sqref="B30:B36 B6:B12 B14:B20 B22:B28 B38:B44" xr:uid="{00000000-0002-0000-0000-000000000000}">
      <formula1>$R$4:$R$5</formula1>
    </dataValidation>
  </dataValidations>
  <pageMargins left="0.7" right="0.7" top="0.75" bottom="0.75" header="0.3" footer="0.3"/>
  <pageSetup scale="4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HORAS EXTRA SEDE NACIONAL</vt:lpstr>
      <vt:lpstr>'HORAS EXTRA SEDE NACIONAL'!Print_Area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Iván Romero Reyes</dc:creator>
  <cp:lastModifiedBy>Juan Carlos Tello Poloche</cp:lastModifiedBy>
  <cp:lastPrinted>2017-08-18T17:32:01Z</cp:lastPrinted>
  <dcterms:created xsi:type="dcterms:W3CDTF">2017-08-18T17:03:58Z</dcterms:created>
  <dcterms:modified xsi:type="dcterms:W3CDTF">2017-09-11T15:26:27Z</dcterms:modified>
</cp:coreProperties>
</file>