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OneDrive para la Empresa\Gestión documental\Documentos y Formatos\Salud y Seguridad en el Trabajo\Documentos\Matrices\"/>
    </mc:Choice>
  </mc:AlternateContent>
  <bookViews>
    <workbookView xWindow="-15" yWindow="5835" windowWidth="19440" windowHeight="5655" tabRatio="717" firstSheet="1" activeTab="2"/>
  </bookViews>
  <sheets>
    <sheet name="Indice" sheetId="1" state="hidden" r:id="rId1"/>
    <sheet name="MATRIZ GTC ADMINISTRATIVO" sheetId="11" r:id="rId2"/>
    <sheet name="MATRIZ GTC SERVICIOS GENERALES" sheetId="10" r:id="rId3"/>
    <sheet name="TABLA DE PELIGROS GTC 45" sheetId="3" state="hidden" r:id="rId4"/>
    <sheet name="ESCALA VALORACION" sheetId="4" state="hidden" r:id="rId5"/>
    <sheet name="NIVEL DE DEFICIENCIA" sheetId="5" state="hidden" r:id="rId6"/>
    <sheet name="DEFINICIONES" sheetId="8" r:id="rId7"/>
    <sheet name="SIGNIFICANCIAS" sheetId="9" r:id="rId8"/>
    <sheet name="CLASIFICACION" sheetId="7" r:id="rId9"/>
    <sheet name="Hoja1" sheetId="12" r:id="rId10"/>
  </sheets>
  <definedNames>
    <definedName name="_xlnm._FilterDatabase" localSheetId="1" hidden="1">'MATRIZ GTC ADMINISTRATIVO'!$A$9:$Z$26</definedName>
    <definedName name="_xlnm._FilterDatabase" localSheetId="2" hidden="1">'MATRIZ GTC SERVICIOS GENERALES'!$E$8:$AG$9</definedName>
    <definedName name="_xlnm.Print_Area" localSheetId="1">'MATRIZ GTC ADMINISTRATIVO'!$A$1:$Z$25</definedName>
    <definedName name="_xlnm.Print_Area" localSheetId="2">'MATRIZ GTC SERVICIOS GENERALES'!$A$1:$Z$21</definedName>
    <definedName name="PRO" localSheetId="1">#REF!</definedName>
    <definedName name="PRO">#REF!</definedName>
    <definedName name="_xlnm.Print_Titles" localSheetId="1">'MATRIZ GTC ADMINISTRATIVO'!$1:$9</definedName>
    <definedName name="_xlnm.Print_Titles" localSheetId="2">'MATRIZ GTC SERVICIOS GENERALES'!$1:$9</definedName>
  </definedNames>
  <calcPr calcId="152511"/>
</workbook>
</file>

<file path=xl/calcChain.xml><?xml version="1.0" encoding="utf-8"?>
<calcChain xmlns="http://schemas.openxmlformats.org/spreadsheetml/2006/main">
  <c r="D1" i="12" l="1"/>
  <c r="E1" i="12" s="1"/>
  <c r="AC21" i="10" l="1"/>
  <c r="AF21" i="10" s="1"/>
  <c r="AG21" i="10" s="1"/>
  <c r="AC20" i="10"/>
  <c r="AF20" i="10" s="1"/>
  <c r="AG20" i="10" s="1"/>
  <c r="AC19" i="10"/>
  <c r="AF19" i="10" s="1"/>
  <c r="AG19" i="10" s="1"/>
  <c r="AC18" i="10"/>
  <c r="AF18" i="10" s="1"/>
  <c r="AG18" i="10" s="1"/>
  <c r="AC17" i="10"/>
  <c r="AF17" i="10" s="1"/>
  <c r="AG17" i="10" s="1"/>
  <c r="AC16" i="10"/>
  <c r="AF16" i="10" s="1"/>
  <c r="AG16" i="10" s="1"/>
  <c r="AC15" i="10"/>
  <c r="AF15" i="10" s="1"/>
  <c r="AG15" i="10" s="1"/>
  <c r="AC14" i="10"/>
  <c r="AF14" i="10" s="1"/>
  <c r="AG14" i="10" s="1"/>
  <c r="AC13" i="10"/>
  <c r="AF13" i="10" s="1"/>
  <c r="AG13" i="10" s="1"/>
  <c r="AC12" i="10"/>
  <c r="AF12" i="10" s="1"/>
  <c r="AG12" i="10" s="1"/>
  <c r="AC11" i="10"/>
  <c r="AF11" i="10" s="1"/>
  <c r="AG11" i="10" s="1"/>
  <c r="AC10" i="10"/>
  <c r="AF10" i="10" s="1"/>
  <c r="AG10" i="10" s="1"/>
  <c r="AD10" i="10" l="1"/>
  <c r="AD11" i="10"/>
  <c r="AD12" i="10"/>
  <c r="AD13" i="10"/>
  <c r="AD14" i="10"/>
  <c r="AD15" i="10"/>
  <c r="AD16" i="10"/>
  <c r="AD17" i="10"/>
  <c r="AD18" i="10"/>
  <c r="AD19" i="10"/>
  <c r="AD20" i="10"/>
  <c r="AD21" i="10"/>
  <c r="M11" i="10"/>
  <c r="P11" i="10" s="1"/>
  <c r="Q11" i="10" s="1"/>
  <c r="R11" i="10" s="1"/>
  <c r="N11" i="10" l="1"/>
  <c r="M25" i="11"/>
  <c r="P25" i="11" s="1"/>
  <c r="Q25" i="11" s="1"/>
  <c r="R25" i="11" s="1"/>
  <c r="M24" i="11"/>
  <c r="P24" i="11" s="1"/>
  <c r="Q24" i="11" s="1"/>
  <c r="R24" i="11" s="1"/>
  <c r="M23" i="11"/>
  <c r="N23" i="11" s="1"/>
  <c r="M22" i="11"/>
  <c r="N22" i="11" s="1"/>
  <c r="M21" i="11"/>
  <c r="P21" i="11" s="1"/>
  <c r="Q21" i="11" s="1"/>
  <c r="R21" i="11" s="1"/>
  <c r="M20" i="11"/>
  <c r="P20" i="11" s="1"/>
  <c r="Q20" i="11" s="1"/>
  <c r="R20" i="11" s="1"/>
  <c r="M19" i="11"/>
  <c r="P19" i="11" s="1"/>
  <c r="Q19" i="11" s="1"/>
  <c r="R19" i="11" s="1"/>
  <c r="P18" i="11"/>
  <c r="Q18" i="11" s="1"/>
  <c r="R18" i="11" s="1"/>
  <c r="M18" i="11"/>
  <c r="N18" i="11" s="1"/>
  <c r="M17" i="11"/>
  <c r="P17" i="11" s="1"/>
  <c r="Q17" i="11" s="1"/>
  <c r="R17" i="11" s="1"/>
  <c r="M16" i="11"/>
  <c r="P16" i="11" s="1"/>
  <c r="Q16" i="11" s="1"/>
  <c r="R16" i="11" s="1"/>
  <c r="P15" i="11"/>
  <c r="Q15" i="11" s="1"/>
  <c r="R15" i="11" s="1"/>
  <c r="M15" i="11"/>
  <c r="N15" i="11" s="1"/>
  <c r="M14" i="11"/>
  <c r="N14" i="11" s="1"/>
  <c r="M13" i="11"/>
  <c r="P13" i="11" s="1"/>
  <c r="Q13" i="11" s="1"/>
  <c r="R13" i="11" s="1"/>
  <c r="M12" i="11"/>
  <c r="N12" i="11" s="1"/>
  <c r="M11" i="11"/>
  <c r="N11" i="11" s="1"/>
  <c r="M10" i="11"/>
  <c r="P10" i="11" s="1"/>
  <c r="Q10" i="11" s="1"/>
  <c r="R10" i="11" s="1"/>
  <c r="M10" i="10"/>
  <c r="P10" i="10" s="1"/>
  <c r="Q10" i="10" s="1"/>
  <c r="R10" i="10" s="1"/>
  <c r="P12" i="11" l="1"/>
  <c r="Q12" i="11" s="1"/>
  <c r="R12" i="11" s="1"/>
  <c r="N19" i="11"/>
  <c r="P23" i="11"/>
  <c r="Q23" i="11" s="1"/>
  <c r="R23" i="11" s="1"/>
  <c r="P11" i="11"/>
  <c r="Q11" i="11" s="1"/>
  <c r="R11" i="11" s="1"/>
  <c r="P22" i="11"/>
  <c r="Q22" i="11" s="1"/>
  <c r="R22" i="11" s="1"/>
  <c r="P14" i="11"/>
  <c r="Q14" i="11" s="1"/>
  <c r="R14" i="11" s="1"/>
  <c r="N13" i="11"/>
  <c r="N16" i="11"/>
  <c r="N20" i="11"/>
  <c r="N24" i="11"/>
  <c r="N10" i="11"/>
  <c r="N17" i="11"/>
  <c r="N21" i="11"/>
  <c r="N25" i="11"/>
  <c r="N10" i="10"/>
  <c r="M21" i="10"/>
  <c r="P21" i="10" s="1"/>
  <c r="Q21" i="10" s="1"/>
  <c r="R21" i="10" s="1"/>
  <c r="M20" i="10"/>
  <c r="P20" i="10" s="1"/>
  <c r="Q20" i="10" s="1"/>
  <c r="R20" i="10" s="1"/>
  <c r="M19" i="10"/>
  <c r="P19" i="10" s="1"/>
  <c r="Q19" i="10" s="1"/>
  <c r="R19" i="10" s="1"/>
  <c r="M18" i="10"/>
  <c r="N18" i="10" s="1"/>
  <c r="M17" i="10"/>
  <c r="P17" i="10" s="1"/>
  <c r="Q17" i="10" s="1"/>
  <c r="R17" i="10" s="1"/>
  <c r="M16" i="10"/>
  <c r="P16" i="10" s="1"/>
  <c r="Q16" i="10" s="1"/>
  <c r="R16" i="10" s="1"/>
  <c r="M15" i="10"/>
  <c r="P15" i="10" s="1"/>
  <c r="Q15" i="10" s="1"/>
  <c r="R15" i="10" s="1"/>
  <c r="M14" i="10"/>
  <c r="N14" i="10" s="1"/>
  <c r="M13" i="10"/>
  <c r="P13" i="10" s="1"/>
  <c r="Q13" i="10" s="1"/>
  <c r="R13" i="10" s="1"/>
  <c r="M12" i="10"/>
  <c r="P12" i="10" s="1"/>
  <c r="Q12" i="10" s="1"/>
  <c r="R12" i="10" s="1"/>
  <c r="N15" i="10" l="1"/>
  <c r="N12" i="10"/>
  <c r="N13" i="10"/>
  <c r="N17" i="10"/>
  <c r="N20" i="10"/>
  <c r="P14" i="10"/>
  <c r="Q14" i="10" s="1"/>
  <c r="R14" i="10" s="1"/>
  <c r="P18" i="10"/>
  <c r="Q18" i="10" s="1"/>
  <c r="R18" i="10" s="1"/>
  <c r="N16" i="10"/>
  <c r="N19" i="10"/>
  <c r="N21" i="10"/>
</calcChain>
</file>

<file path=xl/comments1.xml><?xml version="1.0" encoding="utf-8"?>
<comments xmlns="http://schemas.openxmlformats.org/spreadsheetml/2006/main">
  <authors>
    <author>OSCAR FRAILE</author>
  </authors>
  <commentList>
    <comment ref="B2" authorId="0" shapeId="0">
      <text>
        <r>
          <rPr>
            <b/>
            <sz val="9"/>
            <color indexed="81"/>
            <rFont val="Tahoma"/>
            <family val="2"/>
          </rPr>
          <t>IR A LA MATRIZ</t>
        </r>
      </text>
    </comment>
    <comment ref="F2" authorId="0" shapeId="0">
      <text>
        <r>
          <rPr>
            <b/>
            <sz val="9"/>
            <color indexed="81"/>
            <rFont val="Tahoma"/>
            <family val="2"/>
          </rPr>
          <t>IR A LA MATRIZ</t>
        </r>
      </text>
    </comment>
    <comment ref="J2" authorId="0" shapeId="0">
      <text>
        <r>
          <rPr>
            <b/>
            <sz val="9"/>
            <color indexed="81"/>
            <rFont val="Tahoma"/>
            <family val="2"/>
          </rPr>
          <t>IR A MATRIZ</t>
        </r>
      </text>
    </comment>
    <comment ref="U2" authorId="0" shapeId="0">
      <text>
        <r>
          <rPr>
            <b/>
            <sz val="9"/>
            <color indexed="81"/>
            <rFont val="Tahoma"/>
            <family val="2"/>
          </rPr>
          <t>IR A LA MATRIZ</t>
        </r>
      </text>
    </comment>
    <comment ref="Y2" authorId="0" shapeId="0">
      <text>
        <r>
          <rPr>
            <b/>
            <sz val="9"/>
            <color indexed="81"/>
            <rFont val="Tahoma"/>
            <family val="2"/>
          </rPr>
          <t>IR A MATRIZ</t>
        </r>
      </text>
    </comment>
    <comment ref="AF2" authorId="0" shapeId="0">
      <text>
        <r>
          <rPr>
            <b/>
            <sz val="9"/>
            <color indexed="81"/>
            <rFont val="Tahoma"/>
            <family val="2"/>
          </rPr>
          <t>IR A MATRIZ</t>
        </r>
      </text>
    </comment>
  </commentList>
</comments>
</file>

<file path=xl/comments2.xml><?xml version="1.0" encoding="utf-8"?>
<comments xmlns="http://schemas.openxmlformats.org/spreadsheetml/2006/main">
  <authors>
    <author>OSCAR FRAILE</author>
  </authors>
  <commentList>
    <comment ref="A2" authorId="0" shapeId="0">
      <text>
        <r>
          <rPr>
            <b/>
            <sz val="9"/>
            <color indexed="81"/>
            <rFont val="Tahoma"/>
            <family val="2"/>
          </rPr>
          <t>IR A MATRIZ</t>
        </r>
      </text>
    </comment>
  </commentList>
</comments>
</file>

<file path=xl/sharedStrings.xml><?xml version="1.0" encoding="utf-8"?>
<sst xmlns="http://schemas.openxmlformats.org/spreadsheetml/2006/main" count="1228" uniqueCount="808">
  <si>
    <r>
      <t xml:space="preserve">FORMATO MATRIZ DE IDENTIFICACIÓN  DE PELIGROS Y VALORACIÓN DE RIESGOS
</t>
    </r>
    <r>
      <rPr>
        <sz val="10"/>
        <rFont val="Verdana"/>
        <family val="2"/>
      </rPr>
      <t>MACROPROCESO GESTIÓN HUMANA
PROCESO SALUD OCUPACIONAL</t>
    </r>
  </si>
  <si>
    <r>
      <t xml:space="preserve">CÓDIGO:
</t>
    </r>
    <r>
      <rPr>
        <sz val="8"/>
        <rFont val="Verdana"/>
        <family val="2"/>
      </rPr>
      <t>F170-GH</t>
    </r>
  </si>
  <si>
    <r>
      <t xml:space="preserve">CÓDIGO:
</t>
    </r>
    <r>
      <rPr>
        <sz val="8"/>
        <rFont val="Verdana"/>
        <family val="2"/>
      </rPr>
      <t>F174-GH</t>
    </r>
  </si>
  <si>
    <r>
      <t xml:space="preserve">VERSIÓN:
</t>
    </r>
    <r>
      <rPr>
        <sz val="8"/>
        <rFont val="Verdana"/>
        <family val="2"/>
      </rPr>
      <t>V1.0-2013</t>
    </r>
  </si>
  <si>
    <t>Matriz GTC</t>
  </si>
  <si>
    <t>Escala Valoración</t>
  </si>
  <si>
    <t>Tabla de Peligros GTC 45</t>
  </si>
  <si>
    <t>Nivel de deficiencia</t>
  </si>
  <si>
    <t>ELABORÓ/MODIFICÓ</t>
  </si>
  <si>
    <t>REVISÓ</t>
  </si>
  <si>
    <t>APROBÓ</t>
  </si>
  <si>
    <t>Nombre:</t>
  </si>
  <si>
    <t xml:space="preserve">Jhon Eimar Franco Salgado </t>
  </si>
  <si>
    <t>Jeimmy Liliana Peña Lagos</t>
  </si>
  <si>
    <t xml:space="preserve">Javier Orlando Uñate Camelo </t>
  </si>
  <si>
    <t>Cargo:</t>
  </si>
  <si>
    <t>Profesional de Procesos I</t>
  </si>
  <si>
    <t>Coordinadora de Procesos Administrativo y Comercial</t>
  </si>
  <si>
    <t>Gerente de Servicio al Cliente y Calidad</t>
  </si>
  <si>
    <t>Fecha:</t>
  </si>
  <si>
    <t>Febrero de 2013</t>
  </si>
  <si>
    <t>CIUDAD:</t>
  </si>
  <si>
    <t>DIRECCIÓN:</t>
  </si>
  <si>
    <t>ZONA / LUGAR</t>
  </si>
  <si>
    <t>RUTINARIO SI/NO</t>
  </si>
  <si>
    <t>PELIGRO</t>
  </si>
  <si>
    <t>EFECTOS POSIBLES</t>
  </si>
  <si>
    <t>CONTROLES EXISTENTES</t>
  </si>
  <si>
    <t>EVALUACIÓN DEL RIESGO</t>
  </si>
  <si>
    <t>VALORACIÓN DEL RIESGO</t>
  </si>
  <si>
    <t>CRITERIOS PARA ESTABLECER CONTROLES</t>
  </si>
  <si>
    <t>MEDIDAS DE INTERVENCIÓN</t>
  </si>
  <si>
    <t>DESCRIPCIÓN</t>
  </si>
  <si>
    <t>CLASIFICACIÓN</t>
  </si>
  <si>
    <t>FUENTE</t>
  </si>
  <si>
    <t xml:space="preserve">MEDIO </t>
  </si>
  <si>
    <t>INDIVIDUO</t>
  </si>
  <si>
    <t>NIVEL DE DEFICIENCIA</t>
  </si>
  <si>
    <t>NIVEL DE EXPOSICIÓN</t>
  </si>
  <si>
    <t>NIVEL DE PROBABILIDAD (ND*NE)</t>
  </si>
  <si>
    <t>INTERPRETACIÓN DEL NIVEL DE PROBABILIDAD</t>
  </si>
  <si>
    <t>NIVEL DE CONSECUENCIA</t>
  </si>
  <si>
    <t>NIVEL DE RIESGO (NR)  E INTERVENCIÓN</t>
  </si>
  <si>
    <t>INTERPRETACIÓN DEL NR</t>
  </si>
  <si>
    <t>ACEPTABILIDAD DEL RIESGO</t>
  </si>
  <si>
    <t>N° EXPUESTOS</t>
  </si>
  <si>
    <t>PEOR CONSECUENCIA</t>
  </si>
  <si>
    <t>EXISTENCIA REQUISITO LEGAL ESPECIFICO ASOCIADOS (SI-NO)</t>
  </si>
  <si>
    <t>ELIMINACIÓN</t>
  </si>
  <si>
    <t>SUSTITUCIÓN</t>
  </si>
  <si>
    <t>CONTROLES DE INGENIERÍA</t>
  </si>
  <si>
    <t>CONTROLES ADMINISTRATIVOS, SEÑALIZACIÓN Y ADVERTENCIA</t>
  </si>
  <si>
    <t>EQUIPOS / ELEMENTOS DE PROTECCIÓN PERSONAL</t>
  </si>
  <si>
    <t>TABLA DE PELIGROS GTC 45</t>
  </si>
  <si>
    <t>FUENTES</t>
  </si>
  <si>
    <t xml:space="preserve"> FÍSICO</t>
  </si>
  <si>
    <t>Ruido (de impacto, intermitente, continuo)</t>
  </si>
  <si>
    <t>Plantas generadoras</t>
  </si>
  <si>
    <t>Plantas eléctricas</t>
  </si>
  <si>
    <t>Medio de transporte</t>
  </si>
  <si>
    <t>Maquinaria , equipos y herramientas</t>
  </si>
  <si>
    <t>Otros equipos</t>
  </si>
  <si>
    <t>Iluminación (luz visible por exceso o deficiencia)</t>
  </si>
  <si>
    <t>Exceso o deficiencia de luz visible</t>
  </si>
  <si>
    <t>Vibraciones - (cuerpo entero o segmentaria)</t>
  </si>
  <si>
    <t>Prensa</t>
  </si>
  <si>
    <t>Martillos neumáticos</t>
  </si>
  <si>
    <t>Alternadores</t>
  </si>
  <si>
    <t>Fallas en maquinaria</t>
  </si>
  <si>
    <t>Falta de un buen anclaje</t>
  </si>
  <si>
    <t>Temperaturas extremas (calor - frió)</t>
  </si>
  <si>
    <t>Hornos</t>
  </si>
  <si>
    <t>Refrigeradores</t>
  </si>
  <si>
    <t>Congeladores</t>
  </si>
  <si>
    <t>Ambiente</t>
  </si>
  <si>
    <t>Radiaciones ionizantes</t>
  </si>
  <si>
    <t>Rayos x</t>
  </si>
  <si>
    <t>Rayos gama</t>
  </si>
  <si>
    <t>Rayos beta</t>
  </si>
  <si>
    <t>Rayos alfa</t>
  </si>
  <si>
    <t>Radiaciones no ionizantes</t>
  </si>
  <si>
    <t>Ultravioleta</t>
  </si>
  <si>
    <t>Sol</t>
  </si>
  <si>
    <t>Lamparas de hidrógeno</t>
  </si>
  <si>
    <t>Lamparas de vapor de mercurio</t>
  </si>
  <si>
    <t>Arcos de soldadura</t>
  </si>
  <si>
    <t>Lamparas de tungsteno y halógeno</t>
  </si>
  <si>
    <t>Lamparas fluorescentes</t>
  </si>
  <si>
    <t>Visible</t>
  </si>
  <si>
    <t>Mamparas incandescentes</t>
  </si>
  <si>
    <t>Tubos de neón</t>
  </si>
  <si>
    <t>Infrarroja</t>
  </si>
  <si>
    <t>Superficies muy calientes</t>
  </si>
  <si>
    <t>Llamas</t>
  </si>
  <si>
    <t>Microondas y radio frecuencia</t>
  </si>
  <si>
    <t>Sistema de radiocomunicaciones</t>
  </si>
  <si>
    <t>Instalaciones de radar</t>
  </si>
  <si>
    <t>Estaciones de radio y tv</t>
  </si>
  <si>
    <t>QUÍMICO</t>
  </si>
  <si>
    <t>Polvos orgánicos inorgánicos</t>
  </si>
  <si>
    <t>Soldadura, minería, cerámica, cemento, madera, harinas.</t>
  </si>
  <si>
    <t>Fibras</t>
  </si>
  <si>
    <t>Humos metálicos , no metálicos</t>
  </si>
  <si>
    <t>Material particulado</t>
  </si>
  <si>
    <t>Líquidos</t>
  </si>
  <si>
    <t>Nieblas</t>
  </si>
  <si>
    <t>Ebullición, limpieza con vapor de agua</t>
  </si>
  <si>
    <t>Rocíos</t>
  </si>
  <si>
    <t>Pintura</t>
  </si>
  <si>
    <t>Gases y vapores</t>
  </si>
  <si>
    <t>Monóxidos de carbono</t>
  </si>
  <si>
    <t>Dióxido de azufre</t>
  </si>
  <si>
    <t>Óxidos de nitrógeno</t>
  </si>
  <si>
    <t>Cloro y sus derivados</t>
  </si>
  <si>
    <t>Amoniaco</t>
  </si>
  <si>
    <t xml:space="preserve">Cianuros </t>
  </si>
  <si>
    <t>Plomo</t>
  </si>
  <si>
    <t>Mercurio</t>
  </si>
  <si>
    <t>BIOLÓGICO</t>
  </si>
  <si>
    <t>Virus</t>
  </si>
  <si>
    <t>Uso de baños 
Suministro de alimentación
Presencia de animales</t>
  </si>
  <si>
    <t>Bacterias</t>
  </si>
  <si>
    <t>Hongos</t>
  </si>
  <si>
    <t>Mordeduras</t>
  </si>
  <si>
    <t>Picaduras</t>
  </si>
  <si>
    <t>Parásitos</t>
  </si>
  <si>
    <t>Fluidos o excrementos</t>
  </si>
  <si>
    <t>PSICOSOCIAL</t>
  </si>
  <si>
    <t>Psicosocial intralaboral</t>
  </si>
  <si>
    <t xml:space="preserve">Gestión organizacional </t>
  </si>
  <si>
    <t xml:space="preserve">Estilo de mando: autoritario y participativo </t>
  </si>
  <si>
    <t>Modalidades de pago y contratación</t>
  </si>
  <si>
    <t>Participación inducción, capacitación y entrenamiento</t>
  </si>
  <si>
    <t>Evaluación del desempeño</t>
  </si>
  <si>
    <t>Bienestar social</t>
  </si>
  <si>
    <t>Manejo de cambios</t>
  </si>
  <si>
    <t>Características de la organización del trabajo</t>
  </si>
  <si>
    <t>Comunicación</t>
  </si>
  <si>
    <t>Tecnología</t>
  </si>
  <si>
    <t>Organización del trabajo</t>
  </si>
  <si>
    <t>Demandas cualitativas y cuantitativas de la labor.</t>
  </si>
  <si>
    <t>Características del grupo social de trabajo</t>
  </si>
  <si>
    <t>Relaciones</t>
  </si>
  <si>
    <t>Cohesión</t>
  </si>
  <si>
    <t>Calidad de interacciones</t>
  </si>
  <si>
    <t>Trabajo en equipo</t>
  </si>
  <si>
    <t>Condiciones de la tarea</t>
  </si>
  <si>
    <t>Demandas de carga mental</t>
  </si>
  <si>
    <t>Contenido de la tarea</t>
  </si>
  <si>
    <t>Demandas emocionales</t>
  </si>
  <si>
    <t>Nivel de responsabilidad</t>
  </si>
  <si>
    <t>Interfase persona tarea</t>
  </si>
  <si>
    <t>Conocimientos, habilidades con relación a la demanda de la tarea.</t>
  </si>
  <si>
    <t>Iniciativa</t>
  </si>
  <si>
    <t>Autonomía y reconocimiento</t>
  </si>
  <si>
    <t>Identificación de la persona con la tarea y la organización</t>
  </si>
  <si>
    <t>Jornada de trabajo</t>
  </si>
  <si>
    <t>Pausas</t>
  </si>
  <si>
    <t>Trabajo nocturno</t>
  </si>
  <si>
    <t>Rotación</t>
  </si>
  <si>
    <t>Horas extras</t>
  </si>
  <si>
    <t>Descanso</t>
  </si>
  <si>
    <t>Humano
Psicosocial extralaboral</t>
  </si>
  <si>
    <t>Utilización del tiempo libre</t>
  </si>
  <si>
    <t xml:space="preserve">Recreación, oficios domésticos, deporte, educación: </t>
  </si>
  <si>
    <t>Desplazamiento</t>
  </si>
  <si>
    <t>Tipo y tiempo:empleados que deben transportarse por mas de 2 horas de la casa al trabajo</t>
  </si>
  <si>
    <t>Humano
Psicosocial individual</t>
  </si>
  <si>
    <t>Características de personalidad y estilos de afrontamiento</t>
  </si>
  <si>
    <t>Personas antisociales, rudas, etc</t>
  </si>
  <si>
    <t>BIOMECÁNICOS</t>
  </si>
  <si>
    <t>Postura prolongada, mantenida, forzada, antigravitaciones</t>
  </si>
  <si>
    <t>De pie</t>
  </si>
  <si>
    <t>Sentado</t>
  </si>
  <si>
    <t>Otros</t>
  </si>
  <si>
    <t xml:space="preserve">Esfuerzo </t>
  </si>
  <si>
    <t>Diseño puesto de trabajo, altura de planos de trabajo, ubicación de controles, sillas, aspectos espaciales, equipos, organización secuencia productiva, organización del tiempo de trabajo, peso y tamaño de objetos</t>
  </si>
  <si>
    <t>Movimientos repetitivos</t>
  </si>
  <si>
    <t>Manipulación manual de cargas</t>
  </si>
  <si>
    <t>DE SEGURIDAD</t>
  </si>
  <si>
    <t>Mecánico</t>
  </si>
  <si>
    <t>Herramientas manuales</t>
  </si>
  <si>
    <t>Equipo y elementos a presión</t>
  </si>
  <si>
    <t>Puntos de operación</t>
  </si>
  <si>
    <t>Manipulación de materiales</t>
  </si>
  <si>
    <t>Materiales proyectados sólidos o fluidos</t>
  </si>
  <si>
    <t>Mecanismos en movimiento</t>
  </si>
  <si>
    <t>Eléctrico</t>
  </si>
  <si>
    <t>Alta y baja tensión estática 
Conexiones eléctricas
Tableros de control
Transmisores de energía</t>
  </si>
  <si>
    <t>Tecnológico</t>
  </si>
  <si>
    <t>Explosión fuga derrames incendio</t>
  </si>
  <si>
    <t>Orden publico</t>
  </si>
  <si>
    <t>Robos atracos
Porte de armas</t>
  </si>
  <si>
    <t>Transporte</t>
  </si>
  <si>
    <t>Uso de vehículos</t>
  </si>
  <si>
    <t>Locativos</t>
  </si>
  <si>
    <t>Sistemas y medios de almacenamiento</t>
  </si>
  <si>
    <t>Superficies de trabajo - irregulares, deslizantes, con diferencia de nivel</t>
  </si>
  <si>
    <t>Distribución de las áreas de trabajo</t>
  </si>
  <si>
    <t>Condiciones de orden y aseo</t>
  </si>
  <si>
    <t>Caídas de objetos</t>
  </si>
  <si>
    <t>Estructura e instalaciones</t>
  </si>
  <si>
    <t>Trabajo en alturas</t>
  </si>
  <si>
    <t>Actividades especificas a realizar con alturas mayores a 1,50 metros</t>
  </si>
  <si>
    <t>Trabajo en espacios confinados</t>
  </si>
  <si>
    <t>Actividades especificas a realizar en donde tiene entradas o salidas restringidas y no esta designado para ocupación continua de los empleados. Tiene potencial de peligro relacionados a las condiciones atmosféricas( tóxicas, inflamables, de asfixie) sumergimiento o cualquier otro peligro</t>
  </si>
  <si>
    <t>CONDICIONES NATURALES</t>
  </si>
  <si>
    <t>Sismos - terremotos</t>
  </si>
  <si>
    <t>Maremotos</t>
  </si>
  <si>
    <t>Inundaciones</t>
  </si>
  <si>
    <t>Precipitaciones (lluvias, granizadas, heladas)</t>
  </si>
  <si>
    <t>Derrumbes</t>
  </si>
  <si>
    <t>Vendaval</t>
  </si>
  <si>
    <t>Valoración de Riesgos GTC 45 - Actualización</t>
  </si>
  <si>
    <t xml:space="preserve">Tabla 5 nivel de deficiencia (ND) </t>
  </si>
  <si>
    <t>Tabla 8 Nivel de Exposición (NE)</t>
  </si>
  <si>
    <t>ND</t>
  </si>
  <si>
    <t>SIGNIFICADO</t>
  </si>
  <si>
    <t>NE</t>
  </si>
  <si>
    <t>Muy Alto (MA)</t>
  </si>
  <si>
    <t>Se han detectado peligros que determinan como muy posible la generación de incidentes o consecuencias muy significativas, o la eficacia del conjunto de medidas preventivas existentes respecto al riesgo es nula o no existe, o ambos.</t>
  </si>
  <si>
    <t>Continua (EC)</t>
  </si>
  <si>
    <t>La situación de exposición se presenta sin interrupción o varias veces con tiempo prolongado durante la jornada laboral.</t>
  </si>
  <si>
    <t>Alto (A)</t>
  </si>
  <si>
    <t>Se han detectado algunos peligros que puedan dar lugar a consecuencias significativas, o la eficacia del conjunto de medidas preventivas existentes es baja o ambos.</t>
  </si>
  <si>
    <t>Frecuente (EF)</t>
  </si>
  <si>
    <t>La situación de exposición se presenta varias veces durante la jornada laboral por tiempos muy cortos.</t>
  </si>
  <si>
    <t>Medio (M)</t>
  </si>
  <si>
    <t>Se han detectado peligros que puedan dar lugar a consecuencias poco significativas de menor importancia, o la eficacia del conjunto de medidas preventivas existentes es moderada o ambos.</t>
  </si>
  <si>
    <t>Ocasional (EO)</t>
  </si>
  <si>
    <t>La situación de exposición se presenta alguna vez durante la jornada laboral y por un periodo de tiempo corto.</t>
  </si>
  <si>
    <t>Bajo (B)</t>
  </si>
  <si>
    <t>No se asigna Valor</t>
  </si>
  <si>
    <t>No se han detectado  consecuencia alguna, o la eficacia del conjunto de medidas preventivas existentes es alta, o ambos el riesgo esta controlado.
Estos peligros se clasifican directamente en el nivel de riesgo y de intervención Tabla 13.</t>
  </si>
  <si>
    <t>Esporádica ( EE)</t>
  </si>
  <si>
    <t>La situación de exposición se presenta de manera eventual.</t>
  </si>
  <si>
    <t>Tabla 9 Nivel de Probabilidad (NP)</t>
  </si>
  <si>
    <t>Tabla 10 Niveles de probabilidad (NP)</t>
  </si>
  <si>
    <t xml:space="preserve">NIVEL DE PROBABILIDAD </t>
  </si>
  <si>
    <t>NIVEL DE PROBABILIDAD</t>
  </si>
  <si>
    <t>NP</t>
  </si>
  <si>
    <t>NP = ND x NE</t>
  </si>
  <si>
    <t>Entre 40 y 24</t>
  </si>
  <si>
    <t>Situación deficiente con exposición continua, o muy deficiente con exposición frecuente.
Normalmente la materialización del riesgo ocurre con frecuencia</t>
  </si>
  <si>
    <t>MA-40</t>
  </si>
  <si>
    <t>MA-30</t>
  </si>
  <si>
    <t>A-20</t>
  </si>
  <si>
    <t>A-10</t>
  </si>
  <si>
    <t>Entre 20 y 10</t>
  </si>
  <si>
    <t>Situación deficiente con exposición frecuente u ocasional, o bien situación muy deficiente con exposición ocasional o esporádica.
La materialización del riesgo es probable que suceda varias veces en la vida laboral.</t>
  </si>
  <si>
    <t>MA-24</t>
  </si>
  <si>
    <t>A-18</t>
  </si>
  <si>
    <t>A-12</t>
  </si>
  <si>
    <t>M-6</t>
  </si>
  <si>
    <t>Entre 8 y 6</t>
  </si>
  <si>
    <t>Situación deficiente con exposición esporádica, o bien situación mejorable con exposición continua o frecuente
Es posible que suceda el daño alguna vez</t>
  </si>
  <si>
    <t>M -8</t>
  </si>
  <si>
    <t>B-4</t>
  </si>
  <si>
    <t>B-2</t>
  </si>
  <si>
    <t>Entre 4 y 2</t>
  </si>
  <si>
    <t>Situación mejorable con exposición ocasional o esporádica, o situación si anomalía destacable con cualquier nivel de exposición.
No es aceptable que se materialice el riesgo aunque puede ser concebible.</t>
  </si>
  <si>
    <t>Tabla 11 Nivel de consecuencia (NC)</t>
  </si>
  <si>
    <t>NIVEL DE CONSECUENCIAS</t>
  </si>
  <si>
    <t>NC</t>
  </si>
  <si>
    <t>DAÑOS PERSONALES</t>
  </si>
  <si>
    <t>Mortal o Catastrófico (M)</t>
  </si>
  <si>
    <t>Muerte.</t>
  </si>
  <si>
    <t>Muy Grave (MG)</t>
  </si>
  <si>
    <t>Lesiones graves irreparables (incapacidad permanente parcial o invalidez).</t>
  </si>
  <si>
    <t>Grave (G)</t>
  </si>
  <si>
    <t>Lesiones con incapacidad laboral temporal (ILT).</t>
  </si>
  <si>
    <t>Leve (L)</t>
  </si>
  <si>
    <t>Lesiones que no requieren hostitalización.</t>
  </si>
  <si>
    <t>Tabla 12 Nivel de Riesgo (NR)</t>
  </si>
  <si>
    <t>Tabla 13 Significados de los niveles de Riesgo  (NR)</t>
  </si>
  <si>
    <t>NIVEL DE RIESGO Y DE INTERVENCIÓN</t>
  </si>
  <si>
    <t>NIVEL DE PROBABILIDAD (NP)</t>
  </si>
  <si>
    <t>NIVEL DE RIESGO Y DE INTREVENCIÓN</t>
  </si>
  <si>
    <t>NR</t>
  </si>
  <si>
    <t>NR = NP x NC</t>
  </si>
  <si>
    <t>40 - 24</t>
  </si>
  <si>
    <t>20 - 10</t>
  </si>
  <si>
    <t>8 - 6</t>
  </si>
  <si>
    <t>4 - 2</t>
  </si>
  <si>
    <t>NIVEL DE CONCECUENCIAS (NC)</t>
  </si>
  <si>
    <t>II</t>
  </si>
  <si>
    <t>I</t>
  </si>
  <si>
    <t>4000-600</t>
  </si>
  <si>
    <t>Situación crítica. Corrección urgente. Se debe establecer un programa de gestión.</t>
  </si>
  <si>
    <t xml:space="preserve"> 4000-2400</t>
  </si>
  <si>
    <t>200-1200</t>
  </si>
  <si>
    <t>800-600</t>
  </si>
  <si>
    <t>400-200</t>
  </si>
  <si>
    <t>II 240</t>
  </si>
  <si>
    <t>500 – 150</t>
  </si>
  <si>
    <t>Corregir y adoptar medidas de control operacional</t>
  </si>
  <si>
    <t>2400-1440</t>
  </si>
  <si>
    <t>1200-600</t>
  </si>
  <si>
    <t>480-360</t>
  </si>
  <si>
    <t>III 120</t>
  </si>
  <si>
    <t>III</t>
  </si>
  <si>
    <t>120 – 40</t>
  </si>
  <si>
    <t>Mejorar si es posible. Sería conveniente justificar la intervención y su rentabilidad.</t>
  </si>
  <si>
    <t>1000 - 600</t>
  </si>
  <si>
    <t>500-250</t>
  </si>
  <si>
    <t>200-150</t>
  </si>
  <si>
    <t>100-50</t>
  </si>
  <si>
    <t>II 200</t>
  </si>
  <si>
    <t>III 40</t>
  </si>
  <si>
    <t>IV</t>
  </si>
  <si>
    <t>Mantener las medidas de control existentes, pero se deberían considerar soluciones o mejoras y se deben hacer comprobaciones periódicas para asegurar que el riesgo aún es nivel IV.</t>
  </si>
  <si>
    <t>400 -240</t>
  </si>
  <si>
    <t xml:space="preserve">               III 100</t>
  </si>
  <si>
    <t>80-60</t>
  </si>
  <si>
    <t>IV  20</t>
  </si>
  <si>
    <t>Tabla 14 Aceptabilidad del riesgo</t>
  </si>
  <si>
    <t>Aceptable</t>
  </si>
  <si>
    <t>No aceptable</t>
  </si>
  <si>
    <r>
      <t>·</t>
    </r>
    <r>
      <rPr>
        <sz val="7"/>
        <rFont val="Times New Roman"/>
        <family val="1"/>
      </rPr>
      <t xml:space="preserve">    </t>
    </r>
    <r>
      <rPr>
        <sz val="10"/>
        <rFont val="Arial"/>
        <family val="2"/>
      </rPr>
      <t xml:space="preserve">Si los trabajadores aceptan su exposición al riesgo. </t>
    </r>
  </si>
  <si>
    <r>
      <t>·</t>
    </r>
    <r>
      <rPr>
        <sz val="7"/>
        <rFont val="Times New Roman"/>
        <family val="1"/>
      </rPr>
      <t xml:space="preserve">    </t>
    </r>
    <r>
      <rPr>
        <sz val="10"/>
        <rFont val="Arial"/>
        <family val="2"/>
      </rPr>
      <t xml:space="preserve">Si los trabajadores no aceptan la exposición al riesgo, </t>
    </r>
  </si>
  <si>
    <r>
      <t>·</t>
    </r>
    <r>
      <rPr>
        <sz val="7"/>
        <rFont val="Times New Roman"/>
        <family val="1"/>
      </rPr>
      <t xml:space="preserve">    </t>
    </r>
    <r>
      <rPr>
        <sz val="10"/>
        <rFont val="Arial"/>
        <family val="2"/>
      </rPr>
      <t>Si se cumple la legislación aplicable o se tiene plan de acción para el cumplimiento de la misma.</t>
    </r>
  </si>
  <si>
    <r>
      <t>·</t>
    </r>
    <r>
      <rPr>
        <sz val="7"/>
        <rFont val="Times New Roman"/>
        <family val="1"/>
      </rPr>
      <t xml:space="preserve">    </t>
    </r>
    <r>
      <rPr>
        <sz val="10"/>
        <rFont val="Arial"/>
        <family val="2"/>
      </rPr>
      <t>Si se está incumpliendo la normatividad legal  aplicable y existen sanciones por las autoridades competentes.</t>
    </r>
  </si>
  <si>
    <r>
      <t>·</t>
    </r>
    <r>
      <rPr>
        <sz val="7"/>
        <rFont val="Times New Roman"/>
        <family val="1"/>
      </rPr>
      <t xml:space="preserve">    </t>
    </r>
    <r>
      <rPr>
        <sz val="10"/>
        <rFont val="Arial"/>
        <family val="2"/>
      </rPr>
      <t xml:space="preserve">Si se implementan los programas de gestión del riesgo y se cumplen los objetivos establecidos. </t>
    </r>
  </si>
  <si>
    <r>
      <t>·</t>
    </r>
    <r>
      <rPr>
        <sz val="7"/>
        <rFont val="Times New Roman"/>
        <family val="1"/>
      </rPr>
      <t xml:space="preserve">    </t>
    </r>
    <r>
      <rPr>
        <sz val="10"/>
        <rFont val="Arial"/>
        <family val="2"/>
      </rPr>
      <t>Si va en contra de las disposiciones de la política y objetivos del SG.</t>
    </r>
  </si>
  <si>
    <r>
      <t>·</t>
    </r>
    <r>
      <rPr>
        <sz val="7"/>
        <rFont val="Times New Roman"/>
        <family val="1"/>
      </rPr>
      <t xml:space="preserve">    </t>
    </r>
    <r>
      <rPr>
        <sz val="10"/>
        <rFont val="Arial"/>
        <family val="2"/>
      </rPr>
      <t>Aceptable, siempre y cuando se programen o se encuentren  implementados  los controles determinados</t>
    </r>
  </si>
  <si>
    <r>
      <t>·</t>
    </r>
    <r>
      <rPr>
        <sz val="7"/>
        <rFont val="Times New Roman"/>
        <family val="1"/>
      </rPr>
      <t xml:space="preserve">    </t>
    </r>
    <r>
      <rPr>
        <sz val="10"/>
        <rFont val="Arial"/>
        <family val="2"/>
      </rPr>
      <t>Si los controles establecidos  requieren inversión y no se va a realizar inmediatamente.</t>
    </r>
  </si>
  <si>
    <r>
      <t>·</t>
    </r>
    <r>
      <rPr>
        <sz val="7"/>
        <rFont val="Times New Roman"/>
        <family val="1"/>
      </rPr>
      <t xml:space="preserve">    </t>
    </r>
    <r>
      <rPr>
        <sz val="10"/>
        <rFont val="Arial"/>
        <family val="2"/>
      </rPr>
      <t>Si no va en contra de las disposiciones de la política y objetivos del SG.</t>
    </r>
  </si>
  <si>
    <r>
      <t>·</t>
    </r>
    <r>
      <rPr>
        <sz val="7"/>
        <rFont val="Times New Roman"/>
        <family val="1"/>
      </rPr>
      <t xml:space="preserve">    </t>
    </r>
    <r>
      <rPr>
        <sz val="10"/>
        <rFont val="Arial"/>
        <family val="2"/>
      </rPr>
      <t>Si los controles establecidos  requieren inversión y se tiene presupuestado.</t>
    </r>
  </si>
  <si>
    <t>DETERMINACIÓN DE CUALITATIVA DEL NIVEL DE DEFICIENCIA DE LOS PELIGROS HIGIÉNICOS
GTC 45 – Actualización</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</si>
  <si>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</si>
  <si>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</si>
  <si>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</si>
  <si>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</si>
  <si>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</si>
  <si>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</si>
  <si>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</si>
  <si>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</si>
  <si>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</si>
  <si>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</si>
  <si>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</si>
  <si>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</si>
  <si>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</si>
  <si>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</si>
  <si>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</si>
  <si>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</si>
  <si>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</si>
  <si>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</si>
  <si>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</si>
  <si>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</si>
  <si>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</si>
  <si>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</si>
  <si>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</si>
  <si>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</si>
  <si>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</si>
  <si>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frío en forma inmediata</t>
  </si>
  <si>
    <t>Percepción subjetiva de calor o frío luego de permanecer 5 minutos en el sitio</t>
  </si>
  <si>
    <t>Percepción de algún disconfort con la temperatura luego de permanecer 15 minutos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</si>
  <si>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</si>
  <si>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</si>
  <si>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</si>
  <si>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</si>
  <si>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</si>
  <si>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</si>
  <si>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</si>
  <si>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</si>
  <si>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</si>
  <si>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</si>
  <si>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</si>
  <si>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</si>
  <si>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</si>
  <si>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</si>
  <si>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con riesgo moderado de lesión musculoesquelética sobre las que se precisa una modificación aunque no inmediata.</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</si>
  <si>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</si>
  <si>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</si>
  <si>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segundos ó 1 minuto,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</si>
  <si>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minuto,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</si>
  <si>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</si>
  <si>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</si>
  <si>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</si>
  <si>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</si>
  <si>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</si>
  <si>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</si>
  <si>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</si>
  <si>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</si>
  <si>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</si>
  <si>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</si>
  <si>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</si>
  <si>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</si>
  <si>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</si>
  <si>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Nivel de riesgo con alta probabilidad de asociarse a respuestas muy altas de estrés. Por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</si>
  <si>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</si>
  <si>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bajo esta categoría ameritan observación y acciones sistemáticas de intervención para prevenir efectos perjudiciales en la salud.</t>
  </si>
  <si>
    <t>No se espera que los factores psicosociales que obtengan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</si>
  <si>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Polvos y Humos</t>
  </si>
  <si>
    <t>Evidencia de material particulado depositado sobre una superficie previamente limpia al cabo de 5 minutos.</t>
  </si>
  <si>
    <t>Evidencia de material particulado depositado sobre una superficie previamente limpia al cabo de más de 5 minutos.</t>
  </si>
  <si>
    <t>Percepción subjetiva de emisión de polvo sin depósito sobre superficies pero si evidenciable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</si>
  <si>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</si>
  <si>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</si>
  <si>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</si>
  <si>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</si>
  <si>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</si>
  <si>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</si>
  <si>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</si>
  <si>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</si>
  <si>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</si>
  <si>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</si>
  <si>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</si>
  <si>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NIVEL DE EXPOSICION</t>
  </si>
  <si>
    <t>CLASIFICACION DE PELIGROS</t>
  </si>
  <si>
    <t>BIOLOGICO</t>
  </si>
  <si>
    <t>VIRUS</t>
  </si>
  <si>
    <t>DETERMINACIÓN CUALITATIVA DEL NIVEL DE DEFICIENCIA</t>
  </si>
  <si>
    <t>BACTERIAS</t>
  </si>
  <si>
    <t>IR A MENU</t>
  </si>
  <si>
    <t>DE LOS PELIGROS HIGIÉNICOS</t>
  </si>
  <si>
    <t>HONGOS</t>
  </si>
  <si>
    <t>RICKETSIAS</t>
  </si>
  <si>
    <t>Cuando no se tienen disponibles mediciones de los peligros higiénicos, se pueden utilizar algunas escalas para determinar el nivel de deficiencia y así poder iniciar la valoración de los riesgos que se puedan derivar de estos peligros en forma sencilla, teniendo en cuenta que su elección es subjetiva y pueden cometerse errores. Deben ser consideradas adicionalmente las condiciones particulares presentes en actividades y trabajos especiales.</t>
  </si>
  <si>
    <t>PARASITOS</t>
  </si>
  <si>
    <t>PICADURAS</t>
  </si>
  <si>
    <t>MORDEDURAS</t>
  </si>
  <si>
    <t>FLUIDOS O EXCREMENTOS</t>
  </si>
  <si>
    <t>FISICO</t>
  </si>
  <si>
    <t xml:space="preserve">RUIDO </t>
  </si>
  <si>
    <t>IMPACTO INTERMITENTE</t>
  </si>
  <si>
    <t>CONTINUO</t>
  </si>
  <si>
    <t>ILUMINACION</t>
  </si>
  <si>
    <t>EXCESO</t>
  </si>
  <si>
    <t>Algunas de éstas son:</t>
  </si>
  <si>
    <t>DEFICIENCIA</t>
  </si>
  <si>
    <t>VIBRACION</t>
  </si>
  <si>
    <t>CUERPO ENTERO</t>
  </si>
  <si>
    <t>FÍSICOS</t>
  </si>
  <si>
    <t>SEGMENTARIA</t>
  </si>
  <si>
    <t>TEMPERATURAS EXTREMAS</t>
  </si>
  <si>
    <t>CALOR</t>
  </si>
  <si>
    <t>ILUMINACIÓN</t>
  </si>
  <si>
    <t>FRIO</t>
  </si>
  <si>
    <t>PRESION ATMOSFERICAS</t>
  </si>
  <si>
    <t>NORMAL</t>
  </si>
  <si>
    <t>MUY ALTO:</t>
  </si>
  <si>
    <t>ausencia de luz natural o artificial.</t>
  </si>
  <si>
    <t>AJUSTADA</t>
  </si>
  <si>
    <t>RADIACIONES IONIZANTES</t>
  </si>
  <si>
    <t>RAYOS X</t>
  </si>
  <si>
    <t xml:space="preserve">ALTO </t>
  </si>
  <si>
    <t>deficiencia de luz natural o artificial con sombras evidentes y dificultad para leer.</t>
  </si>
  <si>
    <t>RAYOS GAMA</t>
  </si>
  <si>
    <t>RAYOS BETA</t>
  </si>
  <si>
    <t>MEDIO:</t>
  </si>
  <si>
    <t>percepción de algunas sombras al ejecutar una actividad (escribir).</t>
  </si>
  <si>
    <t>RAYOS ALFA</t>
  </si>
  <si>
    <t>BAJO</t>
  </si>
  <si>
    <t>ausencia de sombras.</t>
  </si>
  <si>
    <t>QUIMICO</t>
  </si>
  <si>
    <t>POLVOS</t>
  </si>
  <si>
    <t>ORGANICOS</t>
  </si>
  <si>
    <t>INORGANICOS</t>
  </si>
  <si>
    <t>FIBRAS</t>
  </si>
  <si>
    <t>RUIDO</t>
  </si>
  <si>
    <t>LIQUIDOS</t>
  </si>
  <si>
    <t>NIEBLAS</t>
  </si>
  <si>
    <t>ROCIOS</t>
  </si>
  <si>
    <t xml:space="preserve">no escuchar una conversación a una intensidad normal a una distancia menos de 50 cm. </t>
  </si>
  <si>
    <t>GASES Y VAPORES</t>
  </si>
  <si>
    <t>HUMOS</t>
  </si>
  <si>
    <t>METALICOS</t>
  </si>
  <si>
    <t>ALTO :</t>
  </si>
  <si>
    <t>escuchar la conversación a una distancia de 1 m a una intensidad normal.</t>
  </si>
  <si>
    <t>NO METALICOS</t>
  </si>
  <si>
    <t>MATERIAL PARTICULADO</t>
  </si>
  <si>
    <t>escuchar la conversación a una distancia de 2 m a una intensidad normal.</t>
  </si>
  <si>
    <t>GESTION ORGANIZACIONAL</t>
  </si>
  <si>
    <t>ESTILO DE MANDO</t>
  </si>
  <si>
    <t>no hay dificultad para escuchar una conversación a una intensidad normal a más de 2 m.</t>
  </si>
  <si>
    <t>PAGO</t>
  </si>
  <si>
    <t>CONTRATACION</t>
  </si>
  <si>
    <t>PARTICIPACION</t>
  </si>
  <si>
    <t>INDUCCION Y CAPACITACION</t>
  </si>
  <si>
    <t>BIENESTAR SOCIAL</t>
  </si>
  <si>
    <t>exposición frecuente (una o más veces por jornada o turno).</t>
  </si>
  <si>
    <t>EVALUACION DE DESEMPEÑO</t>
  </si>
  <si>
    <t>MANEJO DE CAMBIOS</t>
  </si>
  <si>
    <t>ALTO</t>
  </si>
  <si>
    <t>exposición regular (una o más veces en la semana).</t>
  </si>
  <si>
    <t>CARACTERISTICAS DE LA ORGANIZACION DEL TRABAJO</t>
  </si>
  <si>
    <t>COMUNICACION</t>
  </si>
  <si>
    <t>TECNOLOGIA</t>
  </si>
  <si>
    <t>ocasionalmente y/o vecindad.</t>
  </si>
  <si>
    <t>ORGANIZACION DEL TRABAJO</t>
  </si>
  <si>
    <t>DEMANDAS CUALITATIVAS Y CUANTITATIVAS DE LA LABOR</t>
  </si>
  <si>
    <t>rara vez, casi nunca sucede la exposición.</t>
  </si>
  <si>
    <t>CARACTERISTICAS DEL GRUPO SOCIAL DEL TRABAJO</t>
  </si>
  <si>
    <t>RELACIONES</t>
  </si>
  <si>
    <t>COHESION</t>
  </si>
  <si>
    <t>NOTA</t>
  </si>
  <si>
    <t>Cuando se tenga sospecha de que hay exposición a un agente altamente radiactivo en la labor desempeñada, necesariamente tendrá que hacerse mediciones para determinar el nivel de exposición en referencia al TLV correspondiente (véase Anexo D (informativo)), sin dejar de valorarlo cualitativamente mientras obtiene las mediciones, teniendo en cuenta criterios como riesgos presentes en trabajos similares, información de entes especializados, etc.</t>
  </si>
  <si>
    <t>CALIDAD DE INTERACCIONES</t>
  </si>
  <si>
    <t>TRABAJO EN EQUIPO</t>
  </si>
  <si>
    <t>CONDICIONES DE LA TAREA</t>
  </si>
  <si>
    <t>CARGA MENTAL</t>
  </si>
  <si>
    <t>RADIACIONES NO IONIZANTES</t>
  </si>
  <si>
    <t>CONTENIDO DE LA TAREA</t>
  </si>
  <si>
    <t>DEMANDAS EMOCIONALES</t>
  </si>
  <si>
    <t>ocho horas (8) o más de exposición por jornada o turno.</t>
  </si>
  <si>
    <t>SISTEMAS DE CONTROL</t>
  </si>
  <si>
    <t>DEFINICION DE ROLES</t>
  </si>
  <si>
    <t>entre seis (6) horas y ocho (8) horas por jornada o turno.</t>
  </si>
  <si>
    <t>MONOTONIA</t>
  </si>
  <si>
    <t>INTERFASE PERSONA TAREA</t>
  </si>
  <si>
    <t>CONOCIMIENTOS</t>
  </si>
  <si>
    <t>entre dos (2) y seis (6) horas por jornada o turno.</t>
  </si>
  <si>
    <t>HABILIDADES CON RELACION A LA DEMANDA DE LA TAREA</t>
  </si>
  <si>
    <t>INICIATIVA</t>
  </si>
  <si>
    <t>menos de dos (2) horas por jornada o turno.</t>
  </si>
  <si>
    <t>AUTONOMIA Y RECONOCIMIENTO</t>
  </si>
  <si>
    <t>IDENTIFICACION DE LA PERSONA CON LA TAREA Y LA ORGANIZACION</t>
  </si>
  <si>
    <t>JORNADA DE TRABAJO</t>
  </si>
  <si>
    <t>PAUSAS</t>
  </si>
  <si>
    <t>TRABAJO NOCTURNO</t>
  </si>
  <si>
    <t xml:space="preserve">percepción subjetiva de calor o frío en forma inmediata en el sitio. </t>
  </si>
  <si>
    <t>ROTACION</t>
  </si>
  <si>
    <t>HORAS EXTRAS</t>
  </si>
  <si>
    <t xml:space="preserve">percepción subjetiva de calor o frío luego de permanecer 5 min en el sitio. </t>
  </si>
  <si>
    <t>DESCANSOS</t>
  </si>
  <si>
    <r>
      <t xml:space="preserve">percepción de algún </t>
    </r>
    <r>
      <rPr>
        <i/>
        <sz val="11"/>
        <rFont val="Arial"/>
        <family val="2"/>
      </rPr>
      <t>Disconfort</t>
    </r>
    <r>
      <rPr>
        <sz val="11"/>
        <rFont val="Arial"/>
        <family val="2"/>
      </rPr>
      <t xml:space="preserve"> con la temperatura luego de permanecer 15 min.</t>
    </r>
  </si>
  <si>
    <t>BIOMECANICOS</t>
  </si>
  <si>
    <t>POSTURA</t>
  </si>
  <si>
    <t>PROLONGADA MANTENIDA</t>
  </si>
  <si>
    <t>FORZADA</t>
  </si>
  <si>
    <t>BAJO:</t>
  </si>
  <si>
    <t>sensación de confort térmico.</t>
  </si>
  <si>
    <t>ANTIGRAVITACIONALES</t>
  </si>
  <si>
    <t>ESFUERZO</t>
  </si>
  <si>
    <t>MOVIMIENTO REPETITIVO</t>
  </si>
  <si>
    <t>VIBRACIONES</t>
  </si>
  <si>
    <t>MANIPULACION MANUAL DE CARGAS</t>
  </si>
  <si>
    <t>percibir notoriamente vibraciones en el puesto de trabajo.</t>
  </si>
  <si>
    <t>CONDICIONES DE SEGURIDAD</t>
  </si>
  <si>
    <t>MECANICO</t>
  </si>
  <si>
    <t>ELEMENTOS DE MAQUINA</t>
  </si>
  <si>
    <t>HERRAMIENTAS</t>
  </si>
  <si>
    <t>percibir sensiblemente vibraciones en el puesto de trabajo.</t>
  </si>
  <si>
    <t>PIEZAS A TRABAJAR</t>
  </si>
  <si>
    <t>MATERIALES PROYECTADOS SOLIDOS O FLUIDOS</t>
  </si>
  <si>
    <t>percibir moderadamente vibraciones en el puesto de trabajo.</t>
  </si>
  <si>
    <t>ELECTRICO</t>
  </si>
  <si>
    <t>ALTA TENSIO</t>
  </si>
  <si>
    <t>BAJA TENSION</t>
  </si>
  <si>
    <t>existencia de vibraciones que no son percibidas.</t>
  </si>
  <si>
    <t>ESTATICA</t>
  </si>
  <si>
    <t>LOCATIVA</t>
  </si>
  <si>
    <t>ALMACENAMIENTO</t>
  </si>
  <si>
    <t>SUPERFICIES DE TRABAJO IRREGULARES</t>
  </si>
  <si>
    <t>BIOLÓGICOS</t>
  </si>
  <si>
    <t>SUPERFICIES DE TRABAJO DESLIZANTES</t>
  </si>
  <si>
    <t>SUPERFICIES DE TRABAJO CON DIFERENCIA DE NIVEL</t>
  </si>
  <si>
    <t>VIRUS, BACTERIAS, HONGOS Y OTROS</t>
  </si>
  <si>
    <t>CONDICIONES DE ORDEN Y ASEO</t>
  </si>
  <si>
    <t>CAIDA DE OBJETOS</t>
  </si>
  <si>
    <t xml:space="preserve">MUY ALTO: </t>
  </si>
  <si>
    <t>provocan una enfermedad grave y constituye un serio peligro para los trabajadores. Su riesgo de propagación es elevado y no se conoce tratamiento eficaz en la actualidad.</t>
  </si>
  <si>
    <t>TECNOLOGICO</t>
  </si>
  <si>
    <t>EXPLOSION</t>
  </si>
  <si>
    <t>FUGA</t>
  </si>
  <si>
    <t>pueden provocar una enfermedad grave y constituir un serio peligro para los trabajadores. Su riesgo de propagación es probable y generalmente existe tratamiento eficaz.</t>
  </si>
  <si>
    <t>DERRAME INCENDIO</t>
  </si>
  <si>
    <t>ACCIDENTES DE TRANSITO</t>
  </si>
  <si>
    <t>pueden causar una enfermedad y constituir un peligro para los trabajadores. Su riesgo de propagación es poco probable y generalmente existe tratamiento eficaz.</t>
  </si>
  <si>
    <t>PUBLICOS</t>
  </si>
  <si>
    <t>ROBOS</t>
  </si>
  <si>
    <t>ATRACOS</t>
  </si>
  <si>
    <t>poco probable que cause una enfermedad. No hay riesgo de propagación y no se necesita tratamiento.</t>
  </si>
  <si>
    <t>ASALTOS</t>
  </si>
  <si>
    <t>ATENTADOS</t>
  </si>
  <si>
    <t>DESORDEN PUBLICO</t>
  </si>
  <si>
    <t>SECUESTRO</t>
  </si>
  <si>
    <t>NOTA1 La información específica se puede consultar en el cuadro de Clasificación de Peligros.</t>
  </si>
  <si>
    <t>TRABAJO EN ALTURAS</t>
  </si>
  <si>
    <t>ESPACIOS CONFINADOS</t>
  </si>
  <si>
    <t>FENOMENOS NATURALES</t>
  </si>
  <si>
    <t>SISMO</t>
  </si>
  <si>
    <t>NOTA 2 La evaluación de riesgo biológico en las actividades relacionadas con la prestación de servicios de salud humana debe tener en cuenta en forma adicional los lineamientos establecidos en el Reglamento de Riesgo Biológico del Ministerio de la Protección Social, sin descartar que se pueden aplicar a cualquier actividad con este tipo de riesgo.</t>
  </si>
  <si>
    <t>TERREMOTO</t>
  </si>
  <si>
    <t>VENDAVAL</t>
  </si>
  <si>
    <t>INUNDACION</t>
  </si>
  <si>
    <t>DERRUMBE</t>
  </si>
  <si>
    <t>PRECIPITACIONES</t>
  </si>
  <si>
    <t>LLUVIAS</t>
  </si>
  <si>
    <t>GRANIZADAS</t>
  </si>
  <si>
    <t>HELADAS</t>
  </si>
  <si>
    <t xml:space="preserve">BIOMECÁNICOS </t>
  </si>
  <si>
    <t>posturas con un riesgo extremo de lesión musculoesquelética. Deben tomarse medidas correctivas inmediatamente.</t>
  </si>
  <si>
    <t xml:space="preserve">posturas de trabajo con riesgo probable de lesión. Se deben modificar las condiciones de trabajo tan pronto como sea posible. </t>
  </si>
  <si>
    <t xml:space="preserve">posturas con riesgo moderado de lesión musculoesquelética sobre las que se precisa una modificación, aunque no inmediata. </t>
  </si>
  <si>
    <t xml:space="preserve">posturas que se consideran normales, sin riesgo de lesiones musculoesqueléticas, y en las que no es necesaria ninguna acción. </t>
  </si>
  <si>
    <t>MOVIMIENTOS REPETITIVOS</t>
  </si>
  <si>
    <t>actividad que exige movimientos rápidos y continuos de los miembros superiores, a un ritmo difícil de mantener (ciclos de trabajo menores a 30 s ó 1 min, o concentración de movimientos que utiliza pocos músculos durante más del 50 % del tiempo de trabajo).</t>
  </si>
  <si>
    <t>actividad que exige movimientos rápidos y continuos de los miembros superiores, con la posibilidad de realizar pausas ocasionales (ciclos de trabajo menores a 30 segundos ó 1 min, o concentración de movimientos que utiliza pocos músculos durante más del 50 % del tiempo de trabajo).</t>
  </si>
  <si>
    <t xml:space="preserve">actividad que exige movimientos lentos y continuos de los miembros superiores, con la posibilidad de realizar pausas cortas. </t>
  </si>
  <si>
    <t xml:space="preserve">actividad que no exige el uso de los miembros superiores, o es breve y entrecortada por largos periodos de pausa. </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</si>
  <si>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</si>
  <si>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</si>
  <si>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</si>
  <si>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</si>
  <si>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MANIPULACIÒN MANUAL DE CARGAS</t>
  </si>
  <si>
    <t>manipulación manual de cargas con un riesgo extremo de lesión musculoesquelética. Deben tomarse medidas correctivas inmediatamente.</t>
  </si>
  <si>
    <t xml:space="preserve">manipulación manual de cargas con riesgo moderado de lesión musculoesquelética sobre las que se precisa una modificación, aunque no inmediata. </t>
  </si>
  <si>
    <t>no se manipulan cargas o si se realiza, no se evidencian riesgos de lesiones musculoesqueléticas. No es necesaria ninguna acción</t>
  </si>
  <si>
    <t>Para calificar los peligros biomecánicos de forma más detallada puede tomarse como base las NTC relacionadas con ergonomía NTC – 5693-1, NTC – 5693-2, NTC – 5693 -3, NTC – 5723, NTC – 5748, entre otras.</t>
  </si>
  <si>
    <t>PSICOSOCIALES</t>
  </si>
  <si>
    <t>nivel de riesgo con alta posibilidad de asociarse a respuestas muy altas de estrés. Por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</si>
  <si>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encuentren bajo esta categoría requieren intervención, en el marco de un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</si>
  <si>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</si>
  <si>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 xml:space="preserve">no se espera que los factores psicosociales que obtengan puntuaciones de este nivel estén relacionados con síntomas o respuestas de estrés significativas. Las dimensiones y dominios que se encuentren bajo esta categoría serán objeto de acciones o programas de intervención, con el fin de mantenerlos en los niveles de riesgo más bajos posibles. </t>
  </si>
  <si>
    <t>DEFINICIONES</t>
  </si>
  <si>
    <t>Nivel de deficiencia (ND)</t>
  </si>
  <si>
    <t>Es la magnitud de la relación esperable entre (1) el conjunto de peligros detectados y su relación causal directa con posibles incidentes y (2) con la eficacia de las medidas preventivas existentes en un lugar de trabajo.</t>
  </si>
  <si>
    <t>Nivel de exposición (NE)</t>
  </si>
  <si>
    <t>Es la situación de exposición a un riesgo que se presenta en un tiempo determinado durante la jornada laboral.</t>
  </si>
  <si>
    <t>Nivel de probabilidad (NP)</t>
  </si>
  <si>
    <t>Es el producto del nivel de deficiencia por el nivel de exposición.</t>
  </si>
  <si>
    <t>Nivel de consecuencia (NC)</t>
  </si>
  <si>
    <t>Es una medida de la severidad de las consecuencias .</t>
  </si>
  <si>
    <t>Nivel de riesgo</t>
  </si>
  <si>
    <t>Magnitud de un riesgo resultante del producto del nivel de probabilidad por el nivel de consecuencia.</t>
  </si>
  <si>
    <t>Para evaluar el nivel de riesgo (NR), se debería determinar lo siguiente:</t>
  </si>
  <si>
    <t>Donde</t>
  </si>
  <si>
    <t>NP = Nivel de probabilidad</t>
  </si>
  <si>
    <t>NC = Nivel de consecuencia</t>
  </si>
  <si>
    <t>Para determinar el nivel de porbabilidad (NP) se requiere:</t>
  </si>
  <si>
    <t>NP= ND x NE</t>
  </si>
  <si>
    <t>Donde:</t>
  </si>
  <si>
    <t>ND = Nivel de deficiencia</t>
  </si>
  <si>
    <t>NE = Nivel de exposición</t>
  </si>
  <si>
    <t>ACCCIONES:</t>
  </si>
  <si>
    <t>ESTABLECER LOS CRITERIOS DE ACEPTABILIDAD DEL RIESGO</t>
  </si>
  <si>
    <t>PREPARAR PLANES DE ACCION ACORDES CON LOS RIESGOS CONTROLADOS</t>
  </si>
  <si>
    <t>MANTENIMIENTO Y REVISION PERMANENTE DE LOS PLANES DE ACCION Y LOS CONTROLES PROPUESTOS</t>
  </si>
  <si>
    <t>LOS CONTROLES SE ALINEAN A LO ESTABLECIDO EN LAS OHSAS 18001</t>
  </si>
  <si>
    <t>NIVELES DE PROBABILIDAD</t>
  </si>
  <si>
    <t>NIVEL DE EXPOSICION (NE)</t>
  </si>
  <si>
    <t>NIVEL DE RIESGO Y DE INTERVENCION
NR = NP x NC</t>
  </si>
  <si>
    <t>NIVEL DE RIESGO Y DE INTERVENCION</t>
  </si>
  <si>
    <t>MUY ALTO (MA)</t>
  </si>
  <si>
    <t>SE HA(N) DETECTATO PELIGRO(S) QUE DETERMINA(N) COMO POSIBLE LA GENERACION DE INCIDENTES O CONSECUENCIAS MUY SIGNIFICATIVAS O LA EFICACIA DEL CONJUNTO DE MEDIDAS PREVENTIVAS EXISTENTES RESPECTO AL RIESGO ES NULA O NO EXISTE, O AMBOS</t>
  </si>
  <si>
    <t>CONTINUA (EC)</t>
  </si>
  <si>
    <t>LA SITUACION DE EXPOSICION SE PRESENTA SIN INTERRUPCION O VARIAS VECES CON TIEMPO PROLONGADO DURANTE LA JORNADA LABORAL</t>
  </si>
  <si>
    <t>ENTRE 40 Y 24</t>
  </si>
  <si>
    <t>SITUACION DEFICIENTE CON EXPOSICION CONTINUA O MUY DEFICIENTE CON EXPOSICION FRECUENTE
NORMALMENTE L AMATERIALIZACION DEL RIESGO OCURRE CON FRECUENCIA</t>
  </si>
  <si>
    <t>40 A 24</t>
  </si>
  <si>
    <t>20 A 10</t>
  </si>
  <si>
    <t>8 A 6</t>
  </si>
  <si>
    <t>4 A 2</t>
  </si>
  <si>
    <t>4000 - 600</t>
  </si>
  <si>
    <t>SITUACION CRITICA, SUSPENDER ACTIVIDADES HASTA QUE EL RIESGO EST BAJO CONTROL, INTERVENCION URGENTE</t>
  </si>
  <si>
    <t>No Aceptable</t>
  </si>
  <si>
    <t>ALTO (A)</t>
  </si>
  <si>
    <t>SE HA(N) DETECTADO ALGUN(OS) PELIGRO(S) QUE PUEDA(N) DAR LUGAR A CONSECUENCIAS SIGNIFICATIVAS O LA EFICACIA DEL CONJUNTO DE MEDIDAS PREVENTIVAS EXISTENTES ES MODERADA O AMBOS.</t>
  </si>
  <si>
    <t>FRECUENTE (EF)</t>
  </si>
  <si>
    <t>LA SITUACION DE EXPOSICION SE PRESENTA VARIAS VECES DURANTE LA JORNADA LABORAL POR TIEMPOS CORTOS</t>
  </si>
  <si>
    <t>NIVEL DE DEFICIENCIA (ND)</t>
  </si>
  <si>
    <t>MA - 40</t>
  </si>
  <si>
    <t>MA - 30</t>
  </si>
  <si>
    <t>A - 20</t>
  </si>
  <si>
    <t>A - 10</t>
  </si>
  <si>
    <t>ENTRE 20 Y 10</t>
  </si>
  <si>
    <t>SITUACION DEFICIENTE CON EXPOSICION FRECUENTE U OCASIONAL, O BIEN SITUACION MUY DEFICIENTE CON EXPOSICION OCASIONAL O ESPORADICA.
LA MATERIALIZACION DEL RIESGO ES POSIBLE QUE SUCEDA VARIAS VECES EN LA VIDA LABORAL</t>
  </si>
  <si>
    <t>MORTAL O CATASTROFICO (M)</t>
  </si>
  <si>
    <t>MUERTE (S)</t>
  </si>
  <si>
    <t>NIVEL DE CONSECUENCIAS (NC)</t>
  </si>
  <si>
    <t>I
4000 - 2400</t>
  </si>
  <si>
    <t>I
2000 - 1200</t>
  </si>
  <si>
    <t>I
800 - 600</t>
  </si>
  <si>
    <t>II
400 - 200</t>
  </si>
  <si>
    <t>500 - 150</t>
  </si>
  <si>
    <t>CORREGIR Y ADOPTAR MEDIDAS DE CONTROL DE INMEDIATO, SIN EMBARGO SUSPENDA ACTIVIDADES SI EL NIVEL DE RIESGO ESTA POR ENCIMA O IGUAL A 360</t>
  </si>
  <si>
    <t xml:space="preserve">No Aceptable o Aceptable con control específico </t>
  </si>
  <si>
    <t>MEDIO (M)</t>
  </si>
  <si>
    <t>SE HA(N) DETECTADO PELIGRO(S) QUE PUDE(N) DAR LUGAR A CONSECUENCIAS POCO SIGNIFICATIVAS O DE MENOR IMPORTANCIA, O LA EFICACIA DEL CONJUNTO DE MEDIDAS PREVENTIVAS EXISTENTES ES MODERADA, O AMBOS</t>
  </si>
  <si>
    <t>OCASIONAL (EO)</t>
  </si>
  <si>
    <t>LA SITUACION DE EXPOSICION SE PRESENTA ALGUNA VEZ DURANTE LA JORNADA LABORAL Y POR UN PERIODO DE TIEMPO CORTO</t>
  </si>
  <si>
    <t>MA - 24</t>
  </si>
  <si>
    <t>A - 18</t>
  </si>
  <si>
    <t>A - 12</t>
  </si>
  <si>
    <t>M - 6</t>
  </si>
  <si>
    <t>ENTRE 8 Y 6</t>
  </si>
  <si>
    <t xml:space="preserve">SITUACION DEFICIENTE CON EXPOSICION ESPORADICA O BEN SITUACION MEJORABLE CON EXPOSICION CONTINUA O FRECUENTE.
ES POSIBLE QUE SUCEDA EL DAÑO ALGUNA VEZ
</t>
  </si>
  <si>
    <t>MUY GRAVE (MG)</t>
  </si>
  <si>
    <t>LESIONES O ENFERMEDADES GRAVES IRREPARABLES (INCAPACIDA PERMANENTE O PARCIAL O INVALIDEZ)</t>
  </si>
  <si>
    <t>I
2400 - 1440</t>
  </si>
  <si>
    <t>I
1200 - 600</t>
  </si>
  <si>
    <t>II
480 - 360</t>
  </si>
  <si>
    <t>II 240
             III 120</t>
  </si>
  <si>
    <t>120 - 40</t>
  </si>
  <si>
    <t>MEJORAR SI ES POSIBLE. SERIA CONVENIENTE JUSTIFICAR LA INTERVENCION Y SU RENTABILIDAD</t>
  </si>
  <si>
    <t>BAJO (B)</t>
  </si>
  <si>
    <t>NO SE ASIGNA VALOR</t>
  </si>
  <si>
    <t>NO SE HA DETECTADO CONSECUENCIA ALGUNA, O LA EFICACIA DEL CONJUNTO DE MEDIDAS PREVENTIVAS EXISTENTES ES ALTA, O AMBOS. EL RISGO ESTA CONTROLADO
ESTOS PELIGROS SE CLASIFICAN DIRECTAMENTE EN EL NIVE DE RIESGO Y DE INTERVENCION CUATRO (IV) VEASE TABLA 8.</t>
  </si>
  <si>
    <t>ESPORADICA (EE)</t>
  </si>
  <si>
    <t>LA SITUACION DE EXPOSICION SE PRESENTA DE MANERA EVENTUAL</t>
  </si>
  <si>
    <t>M - 8</t>
  </si>
  <si>
    <t>B - 4</t>
  </si>
  <si>
    <t>B - 2</t>
  </si>
  <si>
    <t>ENTRE 4 Y 2</t>
  </si>
  <si>
    <t>SITUACION MEJORABLE ON EXPOSICION OCASIONAL O ESPORADICA O CON SITUACION SIN ANOMALIA DESTACABLE CON CUALQUIER NIVEL DE EXPOSICION.
NO ES ESPERABLE QUE SE MATERIALICE EL RIESGO, AUNQUE PUEDE SER CONCEBIBLE</t>
  </si>
  <si>
    <t>GRAVE (G)</t>
  </si>
  <si>
    <t>LESIONES O ENFERMEDADES CON INCAPACIDAD LABORAL TEMPORAL (ILT)</t>
  </si>
  <si>
    <t>I
1000 - 600</t>
  </si>
  <si>
    <t>II
500 - 250</t>
  </si>
  <si>
    <t>II
200 - 150</t>
  </si>
  <si>
    <t>III
100 - 50</t>
  </si>
  <si>
    <t>MANTENER LAS MEDIDAS DE CONTROL EXISTENTES, PERO SE DEBERIAN CONSIDERAR SOLUCIONES O MEJORAS Y SE DEBEN HACER COMPROBACINES PERIODICAS PARA ASEGURAR QUE EL RIESGO AUN ES ACEPTABLE</t>
  </si>
  <si>
    <t>LEVE (L)</t>
  </si>
  <si>
    <t>LESIONES O ENFERMEDADES QUE NO REQUIEREN INCAPACIDAD</t>
  </si>
  <si>
    <t>II
400 - 240</t>
  </si>
  <si>
    <t>II 200
               III 100</t>
  </si>
  <si>
    <t>III
80 - 60</t>
  </si>
  <si>
    <t>III 40
                 IV 20</t>
  </si>
  <si>
    <t xml:space="preserve">CARGO </t>
  </si>
  <si>
    <t>TIEMPO DE EXP</t>
  </si>
  <si>
    <t>Administración</t>
  </si>
  <si>
    <t>si</t>
  </si>
  <si>
    <t>8 horas</t>
  </si>
  <si>
    <t>DISEÑOS DE PUESTO DE TRABAJO                                  Ubicación inadecuada de la pantalla del computador (altura)</t>
  </si>
  <si>
    <t>Biomecánico</t>
  </si>
  <si>
    <t>Lesiones Visuales</t>
  </si>
  <si>
    <t>Físico</t>
  </si>
  <si>
    <t>BAJA TENSIÓN                                                 Sistema eléctrico y cableado de comunicaciones no están protegidos y/o ausencia de canaletas</t>
  </si>
  <si>
    <t>Caídas.
Conatos de incendio (corto circuito).
Demora en la atención y control de la emergencia.</t>
  </si>
  <si>
    <t>Caídas, Quemaduras, Perdidas Humanas</t>
  </si>
  <si>
    <t>Programa de inspecciones: riesgo eléctrico</t>
  </si>
  <si>
    <t>Químico</t>
  </si>
  <si>
    <t>Incendio, explosiones, lesiones graves y hasta la muerte</t>
  </si>
  <si>
    <t xml:space="preserve">MECÁNICO                                       Trabajos con elementos cortantes o corto punzantes </t>
  </si>
  <si>
    <t xml:space="preserve">Seguridad
</t>
  </si>
  <si>
    <t>Cortadas, golpes, heridas</t>
  </si>
  <si>
    <t>Contusiones y Heridas</t>
  </si>
  <si>
    <t xml:space="preserve">LOCATIVO                                         caídas al mismo nivel o a distinto nivel </t>
  </si>
  <si>
    <t>Golpes, resbalones, caídas</t>
  </si>
  <si>
    <t>Quemaduras, perdidas humanas, y materiales</t>
  </si>
  <si>
    <t>SOBRECARGA DE TRABAJO           Estilo de mando, trabajo en equipo, relación de autoridad, canales de comunicación, trabajo repetitivo o en cadena</t>
  </si>
  <si>
    <t>Estrés laboral</t>
  </si>
  <si>
    <t>Lesiones  personales por parte de familiares o paciente. 
Alteraciones psicológicas</t>
  </si>
  <si>
    <t>Implementación de programa de manejo de riesgo psicosocial</t>
  </si>
  <si>
    <t>TRANSITO                                                    Personal que sale a la calle realizando trabajo de visitas de acuerdo con la gestión del cargo</t>
  </si>
  <si>
    <t>Golpes, lesiones osteomusculares, heridas, muerte</t>
  </si>
  <si>
    <t>Alteraciones y lesiones osteomusculares</t>
  </si>
  <si>
    <t>2 horas</t>
  </si>
  <si>
    <t>Desviación de la columna.
Dolor cervical y en hombros frecuente.
Incomodidad permanente.</t>
  </si>
  <si>
    <t>Alteraciones y lesiones osteomusculares, Heridas, Contusiones  perdidas humanas</t>
  </si>
  <si>
    <t>DELINCUENCIA Y DESORDEN PUBLICO                                                        Amenaza constante por las condiciones de orden publico en el país</t>
  </si>
  <si>
    <t>Publico</t>
  </si>
  <si>
    <t>Hurto de equipos (Portátiles) robo de dinero, heridas, muerte</t>
  </si>
  <si>
    <t>Lesiones Sistémicas, Heridas, Muerte</t>
  </si>
  <si>
    <r>
      <rPr>
        <sz val="16"/>
        <color indexed="8"/>
        <rFont val="Arial"/>
        <family val="2"/>
      </rPr>
      <t>Psicosociales</t>
    </r>
    <r>
      <rPr>
        <b/>
        <sz val="16"/>
        <color indexed="8"/>
        <rFont val="Arial"/>
        <family val="2"/>
      </rPr>
      <t xml:space="preserve"> 
</t>
    </r>
  </si>
  <si>
    <r>
      <rPr>
        <sz val="16"/>
        <color indexed="8"/>
        <rFont val="Arial"/>
        <family val="2"/>
      </rPr>
      <t>Seguridad</t>
    </r>
    <r>
      <rPr>
        <b/>
        <sz val="16"/>
        <color indexed="8"/>
        <rFont val="Arial"/>
        <family val="2"/>
      </rPr>
      <t xml:space="preserve">
</t>
    </r>
  </si>
  <si>
    <t>Programas de inspecciones de seguridad.
Controles de seguridad, Demarcación de desnivel para permitir su visualización con mayor facilidad.</t>
  </si>
  <si>
    <t>INCENDIO Y EXPLOSIÓN  Generado por el almacenamiento de material combustible,  como: cajas, papeles, madera,</t>
  </si>
  <si>
    <t>Programa de inspecciones de seguridad.
Controles de seguridad, inspecciones de adecuado almacenamiento (PROVEEDOR EXTERNO)</t>
  </si>
  <si>
    <t xml:space="preserve">
Dolor cervical y  en hombros frecuente.
Incomodidad permanente.</t>
  </si>
  <si>
    <t>Derrames.
Intoxicaciones.
Posibles quemaduras..</t>
  </si>
  <si>
    <t>Programa de pausas activas.
Exámenes médicos periódicos
Chequeo anual por parte del trabajador con en la EPS a la cual se encuentra afiliado PAUSAS ACTIVAS EN PROCESO DE MEJORA Programa de vigilancia epidemiológica de prevención de desordenes musculo esqueléticos: Inspecciones ergonómicas. SE MODIFICARON PUESTOS DE TRABAJO</t>
  </si>
  <si>
    <t>Implementación de programa de manejo de riesgo psicosocial ( revisando procesos)</t>
  </si>
  <si>
    <t>Programa de inspecciones de seguridad.
Controles de seguridad</t>
  </si>
  <si>
    <t>LÍQUIDOS                                                     Almacenamiento y manipulación de productos químicos para el aseo</t>
  </si>
  <si>
    <t>Programa de inspecciones de seguridad.
Controles de seguridad, se sugiere ganchos para legajar que sean plásticos.</t>
  </si>
  <si>
    <t>Programa de inspecciones de seguridad.
(Controles de seguridad, Demarcación de áreas a desnivel para permitir su visualización con mayor facilidad.</t>
  </si>
  <si>
    <t>Plan de emergencia: reentrenar  brigadistas
Programa de almacenamiento seguro de materiales.</t>
  </si>
  <si>
    <t>Capacitación en riesgo público</t>
  </si>
  <si>
    <t>Desordenes Musculo esquelético</t>
  </si>
  <si>
    <t xml:space="preserve">Programa de vigilancia epidemiológica de prevención de desordenes musculo esqueléticos: Inspecciones ergonómicas. </t>
  </si>
  <si>
    <t>Recomendaciones de seguridad. Capacitación frente al riesgo</t>
  </si>
  <si>
    <t xml:space="preserve">ADMINISTRATIVOS (DIRECTORA EJECUTUVA ASISTENTE MERCADEO)
</t>
  </si>
  <si>
    <t>ADMINISTRATIVOS (DIRECTORA EJECUTUVA ASISTENTE MERCADEO)</t>
  </si>
  <si>
    <t>FEBRERO DE 2015</t>
  </si>
  <si>
    <t>FECHA ELABORACION:</t>
  </si>
  <si>
    <t xml:space="preserve"> MATRIZ DE IDENTIFICACIÓN  DE PELIGROS Y VALORACIÓN DE RIESGOS
</t>
  </si>
  <si>
    <t>CALI</t>
  </si>
  <si>
    <t>EMPRESA</t>
  </si>
  <si>
    <t xml:space="preserve">Lumbalgias, alteraciones circulatorias </t>
  </si>
  <si>
    <t>POSTURA. Postura sedante prolongada</t>
  </si>
  <si>
    <t xml:space="preserve">Se recomienda capacitación en Higiene postural, implementar Programa de pausas activas </t>
  </si>
  <si>
    <t xml:space="preserve">CARGA DINAMICA. Movimiento repetitivo </t>
  </si>
  <si>
    <t>Lesiones por trauma acumulativo, síndrome del túnel carpiano</t>
  </si>
  <si>
    <t>Se recomienda capacitación periódica en Prevención de túnel carpiano, permitir pausas activas.</t>
  </si>
  <si>
    <t>Ruido. Ruido producido por impresoras, ruido de la calle.</t>
  </si>
  <si>
    <t>ipoacusia Neurosensorial e  irritabilidad auditiva</t>
  </si>
  <si>
    <t>Realizar audiometría tamiz periódicas al personal.</t>
  </si>
  <si>
    <t>ASOCIACION DE EGRESADOS DE LA UNIVERSIDAD DE LOS ANDES</t>
  </si>
  <si>
    <t>TELEFONO</t>
  </si>
  <si>
    <t>Calle 4A No 35-31</t>
  </si>
  <si>
    <t>N/A</t>
  </si>
  <si>
    <t>hipoacusia Neurosensorial e  irritabilidad auditiva</t>
  </si>
  <si>
    <t>SERVICIOS GENERALES</t>
  </si>
  <si>
    <t>VIRUS,  BACTERIAS                                                 Exposición a virus, bacterias, hongos o parásitos presentes en el ambiente de trabajo</t>
  </si>
  <si>
    <t xml:space="preserve">Biológico 
Virus, Bacterias, Hongos, Paracitos </t>
  </si>
  <si>
    <t>Enfermedades infectocontagiosas, intoxicaciones o alergias</t>
  </si>
  <si>
    <t>Infecciones Sistémicas</t>
  </si>
  <si>
    <t>Recomendaciones de seguridad, manejo de protocolo riesgo biológico</t>
  </si>
  <si>
    <t>Uso de EPP cuando lo requiera</t>
  </si>
  <si>
    <t>SI</t>
  </si>
  <si>
    <t xml:space="preserve"> Robo de dinero, heridas, muerte</t>
  </si>
  <si>
    <t>EVALUACIÓN DEL RIESGO DESPUÉS DE CONTROLES</t>
  </si>
  <si>
    <t>abril de 2016</t>
  </si>
  <si>
    <t>SERVICIOS GENERALES, DIRECCIÓN EJECUTIVA Y ASISTENTE DE REGIONAL</t>
  </si>
  <si>
    <t>DIRECCIÓN EJECUTIVA Y ASISTENTE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</si>
</sst>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quot;€&quot;_-;\-* #,##0.00\ &quot;€&quot;_-;_-* &quot;-&quot;??\ &quot;€&quot;_-;_-@_-"/>
    <numFmt numFmtId="165" formatCode="m\o\n\th\ d\,\ yyyy"/>
    <numFmt numFmtId="166" formatCode="_ [$€-2]\ * #,##0.00_ ;_ [$€-2]\ * \-#,##0.00_ ;_ [$€-2]\ * &quot;-&quot;??_ "/>
    <numFmt numFmtId="167" formatCode="#.00"/>
    <numFmt numFmtId="168" formatCode="#."/>
  </numFmts>
  <fonts count="49" x14ac:knownFonts="1">
    <font>
      <sz val="11"/>
      <color indexed="8"/>
      <name val="Calibri"/>
      <family val="2"/>
    </font>
    <font>
      <sz val="10"/>
      <name val="Arial"/>
      <family val="2"/>
    </font>
    <font>
      <sz val="10"/>
      <name val="Arial"/>
      <family val="2"/>
    </font>
    <font>
      <b/>
      <sz val="12"/>
      <name val="Verdana"/>
      <family val="2"/>
    </font>
    <font>
      <sz val="10"/>
      <name val="Verdana"/>
      <family val="2"/>
    </font>
    <font>
      <b/>
      <sz val="8"/>
      <name val="Verdana"/>
      <family val="2"/>
    </font>
    <font>
      <sz val="8"/>
      <name val="Verdana"/>
      <family val="2"/>
    </font>
    <font>
      <sz val="12"/>
      <color indexed="8"/>
      <name val="Verdana"/>
      <family val="2"/>
    </font>
    <font>
      <b/>
      <sz val="12"/>
      <color indexed="8"/>
      <name val="Verdana"/>
      <family val="2"/>
    </font>
    <font>
      <sz val="8"/>
      <color indexed="8"/>
      <name val="Verdana"/>
      <family val="2"/>
    </font>
    <font>
      <b/>
      <sz val="8"/>
      <color indexed="8"/>
      <name val="Verdana"/>
      <family val="2"/>
    </font>
    <font>
      <b/>
      <sz val="12"/>
      <name val="Arial"/>
      <family val="2"/>
    </font>
    <font>
      <b/>
      <sz val="10"/>
      <name val="Arial"/>
      <family val="2"/>
    </font>
    <font>
      <b/>
      <sz val="10"/>
      <name val="Verdana"/>
      <family val="2"/>
    </font>
    <font>
      <sz val="11"/>
      <name val="Arial"/>
      <family val="2"/>
    </font>
    <font>
      <sz val="7"/>
      <name val="Times New Roman"/>
      <family val="1"/>
    </font>
    <font>
      <b/>
      <sz val="11"/>
      <name val="Arial"/>
      <family val="2"/>
    </font>
    <font>
      <sz val="12"/>
      <name val="Arial"/>
      <family val="2"/>
    </font>
    <font>
      <u/>
      <sz val="10"/>
      <color indexed="12"/>
      <name val="Arial"/>
      <family val="2"/>
    </font>
    <font>
      <b/>
      <sz val="9"/>
      <color indexed="81"/>
      <name val="Tahoma"/>
      <family val="2"/>
    </font>
    <font>
      <b/>
      <sz val="14"/>
      <name val="Calibri"/>
      <family val="2"/>
    </font>
    <font>
      <i/>
      <sz val="11"/>
      <name val="Arial"/>
      <family val="2"/>
    </font>
    <font>
      <sz val="11"/>
      <color indexed="8"/>
      <name val="Arial"/>
      <family val="2"/>
    </font>
    <font>
      <sz val="1"/>
      <color indexed="8"/>
      <name val="Courier"/>
      <family val="3"/>
    </font>
    <font>
      <b/>
      <sz val="1"/>
      <color indexed="8"/>
      <name val="Courier"/>
      <family val="3"/>
    </font>
    <font>
      <i/>
      <sz val="8"/>
      <name val="Arial"/>
      <family val="2"/>
    </font>
    <font>
      <b/>
      <sz val="9"/>
      <name val="Arial"/>
      <family val="2"/>
    </font>
    <font>
      <b/>
      <sz val="14"/>
      <name val="Arial"/>
      <family val="2"/>
    </font>
    <font>
      <sz val="11"/>
      <color indexed="8"/>
      <name val="Arial"/>
      <family val="2"/>
    </font>
    <font>
      <sz val="14"/>
      <color indexed="8"/>
      <name val="Arial"/>
      <family val="2"/>
    </font>
    <font>
      <sz val="16"/>
      <color indexed="8"/>
      <name val="Arial"/>
      <family val="2"/>
    </font>
    <font>
      <sz val="16"/>
      <name val="Arial"/>
      <family val="2"/>
    </font>
    <font>
      <sz val="12"/>
      <color indexed="8"/>
      <name val="Arial"/>
      <family val="2"/>
    </font>
    <font>
      <b/>
      <sz val="11"/>
      <color theme="1"/>
      <name val="Calibri"/>
      <family val="2"/>
      <scheme val="minor"/>
    </font>
    <font>
      <b/>
      <sz val="9"/>
      <color rgb="FFFFFFFF"/>
      <name val="Calibri"/>
      <family val="2"/>
    </font>
    <font>
      <sz val="11"/>
      <color rgb="FF000000"/>
      <name val="Arial"/>
      <family val="2"/>
    </font>
    <font>
      <sz val="8"/>
      <color theme="1"/>
      <name val="Arial Narrow"/>
      <family val="2"/>
    </font>
    <font>
      <b/>
      <sz val="12"/>
      <color theme="0"/>
      <name val="Arial"/>
      <family val="2"/>
    </font>
    <font>
      <b/>
      <sz val="8"/>
      <color theme="1"/>
      <name val="Arial Narrow"/>
      <family val="2"/>
    </font>
    <font>
      <b/>
      <sz val="12"/>
      <color theme="0"/>
      <name val="Arial Narrow"/>
      <family val="2"/>
    </font>
    <font>
      <b/>
      <sz val="8"/>
      <color theme="0"/>
      <name val="Arial Narrow"/>
      <family val="2"/>
    </font>
    <font>
      <sz val="16"/>
      <color theme="1"/>
      <name val="Arial"/>
      <family val="2"/>
    </font>
    <font>
      <b/>
      <sz val="14"/>
      <color indexed="8"/>
      <name val="Arial"/>
      <family val="2"/>
    </font>
    <font>
      <sz val="16"/>
      <color rgb="FFFF0000"/>
      <name val="Arial"/>
      <family val="2"/>
    </font>
    <font>
      <b/>
      <sz val="16"/>
      <color indexed="8"/>
      <name val="Arial"/>
      <family val="2"/>
    </font>
    <font>
      <sz val="16"/>
      <color theme="1"/>
      <name val="Calibri"/>
      <family val="2"/>
      <scheme val="minor"/>
    </font>
    <font>
      <b/>
      <sz val="18"/>
      <name val="Arial"/>
      <family val="2"/>
    </font>
    <font>
      <b/>
      <sz val="16"/>
      <name val="Arial"/>
      <family val="2"/>
    </font>
    <font>
      <sz val="11"/>
      <color indexed="8"/>
      <name val="Calibri"/>
      <family val="2"/>
    </font>
  </fonts>
  <fills count="28">
    <fill>
      <patternFill patternType="none"/>
    </fill>
    <fill>
      <patternFill patternType="gray125"/>
    </fill>
    <fill>
      <patternFill patternType="solid">
        <fgColor indexed="9"/>
        <bgColor indexed="64"/>
      </patternFill>
    </fill>
    <fill>
      <patternFill patternType="solid">
        <fgColor indexed="22"/>
        <bgColor indexed="31"/>
      </patternFill>
    </fill>
    <fill>
      <patternFill patternType="solid">
        <fgColor indexed="9"/>
        <bgColor indexed="26"/>
      </patternFill>
    </fill>
    <fill>
      <patternFill patternType="solid">
        <fgColor indexed="44"/>
        <bgColor indexed="31"/>
      </patternFill>
    </fill>
    <fill>
      <patternFill patternType="solid">
        <fgColor indexed="23"/>
        <bgColor indexed="55"/>
      </patternFill>
    </fill>
    <fill>
      <patternFill patternType="solid">
        <fgColor indexed="55"/>
        <bgColor indexed="23"/>
      </patternFill>
    </fill>
    <fill>
      <patternFill patternType="solid">
        <fgColor indexed="10"/>
        <bgColor indexed="60"/>
      </patternFill>
    </fill>
    <fill>
      <patternFill patternType="solid">
        <fgColor indexed="52"/>
        <bgColor indexed="51"/>
      </patternFill>
    </fill>
    <fill>
      <patternFill patternType="solid">
        <fgColor indexed="51"/>
        <bgColor indexed="13"/>
      </patternFill>
    </fill>
    <fill>
      <patternFill patternType="solid">
        <fgColor indexed="13"/>
        <bgColor indexed="34"/>
      </patternFill>
    </fill>
    <fill>
      <patternFill patternType="solid">
        <fgColor indexed="57"/>
        <bgColor indexed="21"/>
      </patternFill>
    </fill>
    <fill>
      <patternFill patternType="solid">
        <fgColor indexed="26"/>
        <bgColor indexed="9"/>
      </patternFill>
    </fill>
    <fill>
      <patternFill patternType="solid">
        <fgColor indexed="31"/>
        <bgColor indexed="22"/>
      </patternFill>
    </fill>
    <fill>
      <gradientFill degree="90">
        <stop position="0">
          <color theme="0"/>
        </stop>
        <stop position="1">
          <color theme="0" tint="-0.49803155613879818"/>
        </stop>
      </gradientFill>
    </fill>
    <fill>
      <patternFill patternType="solid">
        <fgColor theme="0" tint="-0.499984740745262"/>
        <bgColor indexed="64"/>
      </patternFill>
    </fill>
    <fill>
      <patternFill patternType="solid">
        <fgColor rgb="FFFF0505"/>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6" tint="0.59999389629810485"/>
        <bgColor indexed="35"/>
      </patternFill>
    </fill>
    <fill>
      <patternFill patternType="solid">
        <fgColor theme="6" tint="0.59999389629810485"/>
        <bgColor indexed="49"/>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49"/>
      </patternFill>
    </fill>
  </fills>
  <borders count="76">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medium">
        <color indexed="8"/>
      </left>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double">
        <color indexed="8"/>
      </right>
      <top/>
      <bottom style="medium">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medium">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double">
        <color indexed="8"/>
      </right>
      <top/>
      <bottom style="double">
        <color indexed="8"/>
      </bottom>
      <diagonal/>
    </border>
    <border>
      <left/>
      <right/>
      <top style="medium">
        <color indexed="64"/>
      </top>
      <bottom/>
      <diagonal/>
    </border>
    <border diagonalUp="1">
      <left style="thin">
        <color indexed="64"/>
      </left>
      <right style="thin">
        <color indexed="64"/>
      </right>
      <top style="thin">
        <color indexed="64"/>
      </top>
      <bottom style="medium">
        <color indexed="64"/>
      </bottom>
      <diagonal style="medium">
        <color indexed="64"/>
      </diagonal>
    </border>
    <border diagonalUp="1">
      <left style="thin">
        <color indexed="64"/>
      </left>
      <right style="medium">
        <color indexed="64"/>
      </right>
      <top style="thin">
        <color indexed="64"/>
      </top>
      <bottom style="medium">
        <color indexed="64"/>
      </bottom>
      <diagonal style="medium">
        <color indexed="64"/>
      </diagonal>
    </border>
    <border>
      <left style="thin">
        <color indexed="64"/>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hair">
        <color indexed="8"/>
      </left>
      <right style="hair">
        <color indexed="8"/>
      </right>
      <top/>
      <bottom style="hair">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5" fontId="23" fillId="0" borderId="0">
      <protection locked="0"/>
    </xf>
    <xf numFmtId="166" fontId="2" fillId="0" borderId="0" applyFont="0" applyFill="0" applyBorder="0" applyAlignment="0" applyProtection="0"/>
    <xf numFmtId="164" fontId="2" fillId="0" borderId="0" applyFont="0" applyFill="0" applyBorder="0" applyAlignment="0" applyProtection="0"/>
    <xf numFmtId="167" fontId="23" fillId="0" borderId="0">
      <protection locked="0"/>
    </xf>
    <xf numFmtId="168" fontId="24" fillId="0" borderId="0">
      <protection locked="0"/>
    </xf>
    <xf numFmtId="168" fontId="24" fillId="0" borderId="0">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2" borderId="0"/>
    <xf numFmtId="0" fontId="2" fillId="0" borderId="0"/>
    <xf numFmtId="9" fontId="2" fillId="0" borderId="0" applyFont="0" applyFill="0" applyBorder="0" applyAlignment="0" applyProtection="0"/>
    <xf numFmtId="9" fontId="48" fillId="0" borderId="0" applyFont="0" applyFill="0" applyBorder="0" applyAlignment="0" applyProtection="0"/>
  </cellStyleXfs>
  <cellXfs count="322">
    <xf numFmtId="0" fontId="0" fillId="0" borderId="0" xfId="0"/>
    <xf numFmtId="0" fontId="5" fillId="0" borderId="1" xfId="0" applyFont="1" applyBorder="1" applyAlignment="1" applyProtection="1">
      <alignment horizontal="center"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7" fillId="0" borderId="0" xfId="0" applyFont="1"/>
    <xf numFmtId="0" fontId="0" fillId="0" borderId="6" xfId="0" applyBorder="1"/>
    <xf numFmtId="0" fontId="8" fillId="0" borderId="0" xfId="0" applyFont="1"/>
    <xf numFmtId="0" fontId="8" fillId="0" borderId="0" xfId="0" applyFont="1" applyAlignment="1">
      <alignment horizontal="center"/>
    </xf>
    <xf numFmtId="0" fontId="7" fillId="0" borderId="0" xfId="0" applyFont="1" applyAlignment="1">
      <alignment horizontal="center"/>
    </xf>
    <xf numFmtId="0" fontId="0" fillId="0" borderId="7" xfId="0" applyBorder="1"/>
    <xf numFmtId="0" fontId="0" fillId="0" borderId="8" xfId="0" applyBorder="1"/>
    <xf numFmtId="0" fontId="0" fillId="0" borderId="9" xfId="0" applyBorder="1"/>
    <xf numFmtId="0" fontId="9" fillId="3" borderId="1" xfId="0" applyNumberFormat="1" applyFont="1" applyFill="1" applyBorder="1"/>
    <xf numFmtId="0" fontId="10" fillId="3" borderId="1" xfId="0" applyNumberFormat="1" applyFont="1" applyFill="1" applyBorder="1" applyAlignment="1">
      <alignment vertical="center"/>
    </xf>
    <xf numFmtId="0" fontId="2" fillId="0" borderId="0" xfId="9" applyFont="1"/>
    <xf numFmtId="0" fontId="12" fillId="0" borderId="0" xfId="9" applyFont="1" applyBorder="1" applyAlignment="1">
      <alignment horizontal="center"/>
    </xf>
    <xf numFmtId="0" fontId="4" fillId="0" borderId="1" xfId="9" applyFont="1" applyBorder="1" applyAlignment="1">
      <alignment horizontal="left" vertical="center" wrapText="1"/>
    </xf>
    <xf numFmtId="0" fontId="4" fillId="0" borderId="1" xfId="9" applyFont="1" applyFill="1" applyBorder="1" applyAlignment="1">
      <alignment horizontal="left" vertical="center" wrapText="1"/>
    </xf>
    <xf numFmtId="0" fontId="4" fillId="0" borderId="1" xfId="9" applyFont="1" applyBorder="1" applyAlignment="1">
      <alignment vertical="center" wrapText="1"/>
    </xf>
    <xf numFmtId="0" fontId="4" fillId="0" borderId="1" xfId="9" applyFont="1" applyBorder="1" applyAlignment="1">
      <alignment horizontal="center" vertical="center" wrapText="1"/>
    </xf>
    <xf numFmtId="0" fontId="4" fillId="4" borderId="1" xfId="9" applyFont="1" applyFill="1" applyBorder="1" applyAlignment="1">
      <alignment horizontal="left" vertical="center" wrapText="1"/>
    </xf>
    <xf numFmtId="0" fontId="4" fillId="0" borderId="1" xfId="9" applyFont="1" applyBorder="1"/>
    <xf numFmtId="0" fontId="4" fillId="0" borderId="1" xfId="9" applyFont="1" applyBorder="1" applyAlignment="1">
      <alignment wrapText="1"/>
    </xf>
    <xf numFmtId="0" fontId="14" fillId="0" borderId="0" xfId="9" applyFont="1" applyFill="1" applyBorder="1" applyAlignment="1">
      <alignment horizontal="center" vertical="center"/>
    </xf>
    <xf numFmtId="0" fontId="2" fillId="0" borderId="0" xfId="9" applyFont="1" applyBorder="1" applyAlignment="1">
      <alignment horizontal="center" vertical="center"/>
    </xf>
    <xf numFmtId="0" fontId="14" fillId="0" borderId="0" xfId="9" applyFont="1" applyBorder="1" applyAlignment="1">
      <alignment horizontal="left" vertical="center" wrapText="1"/>
    </xf>
    <xf numFmtId="0" fontId="4" fillId="0" borderId="0" xfId="9" applyFont="1" applyAlignment="1">
      <alignment vertical="center"/>
    </xf>
    <xf numFmtId="0" fontId="4" fillId="0" borderId="0" xfId="9" applyFont="1" applyAlignment="1">
      <alignment horizontal="center" vertical="center"/>
    </xf>
    <xf numFmtId="0" fontId="4" fillId="0" borderId="0" xfId="9" applyFont="1" applyAlignment="1">
      <alignment horizontal="left" vertical="center"/>
    </xf>
    <xf numFmtId="0" fontId="4" fillId="0" borderId="0" xfId="9" applyFont="1" applyAlignment="1">
      <alignment vertical="center" wrapText="1"/>
    </xf>
    <xf numFmtId="0" fontId="4" fillId="0" borderId="0" xfId="9" applyFont="1"/>
    <xf numFmtId="0" fontId="4" fillId="0" borderId="0" xfId="9" applyFont="1" applyBorder="1" applyAlignment="1">
      <alignment vertical="center"/>
    </xf>
    <xf numFmtId="0" fontId="4" fillId="0" borderId="10" xfId="9" applyFont="1" applyBorder="1" applyAlignment="1">
      <alignment vertical="center"/>
    </xf>
    <xf numFmtId="0" fontId="4" fillId="0" borderId="11" xfId="9" applyFont="1" applyBorder="1" applyAlignment="1">
      <alignment horizontal="center" vertical="center"/>
    </xf>
    <xf numFmtId="0" fontId="4" fillId="0" borderId="0" xfId="9" applyFont="1" applyBorder="1" applyAlignment="1">
      <alignment horizontal="left" vertical="center"/>
    </xf>
    <xf numFmtId="0" fontId="4" fillId="0" borderId="0" xfId="9" applyFont="1" applyBorder="1" applyAlignment="1">
      <alignment vertical="center" wrapText="1"/>
    </xf>
    <xf numFmtId="0" fontId="4" fillId="0" borderId="12" xfId="9" applyFont="1" applyBorder="1" applyAlignment="1">
      <alignment horizontal="left" vertical="center"/>
    </xf>
    <xf numFmtId="0" fontId="13" fillId="5" borderId="13" xfId="9" applyFont="1" applyFill="1" applyBorder="1" applyAlignment="1">
      <alignment horizontal="center" vertical="center" wrapText="1"/>
    </xf>
    <xf numFmtId="0" fontId="4" fillId="0" borderId="13" xfId="9" applyFont="1" applyBorder="1" applyAlignment="1">
      <alignment horizontal="center" vertical="center" wrapText="1"/>
    </xf>
    <xf numFmtId="0" fontId="13" fillId="6" borderId="13" xfId="9" applyFont="1" applyFill="1" applyBorder="1" applyAlignment="1">
      <alignment horizontal="center" vertical="center" wrapText="1"/>
    </xf>
    <xf numFmtId="0" fontId="13" fillId="7" borderId="13" xfId="9" applyFont="1" applyFill="1" applyBorder="1" applyAlignment="1">
      <alignment horizontal="center" vertical="center" wrapText="1"/>
    </xf>
    <xf numFmtId="0" fontId="13" fillId="3" borderId="13" xfId="9" applyFont="1" applyFill="1" applyBorder="1" applyAlignment="1">
      <alignment horizontal="center" vertical="center" wrapText="1"/>
    </xf>
    <xf numFmtId="0" fontId="13" fillId="4" borderId="13" xfId="9" applyFont="1" applyFill="1" applyBorder="1" applyAlignment="1">
      <alignment horizontal="center" vertical="center" wrapText="1"/>
    </xf>
    <xf numFmtId="0" fontId="4" fillId="0" borderId="12" xfId="9" applyFont="1" applyBorder="1" applyAlignment="1">
      <alignment vertical="center"/>
    </xf>
    <xf numFmtId="0" fontId="4" fillId="0" borderId="13" xfId="9" applyFont="1" applyBorder="1" applyAlignment="1">
      <alignment vertical="top" wrapText="1"/>
    </xf>
    <xf numFmtId="0" fontId="4" fillId="0" borderId="13" xfId="9" applyFont="1" applyBorder="1" applyAlignment="1">
      <alignment horizontal="center" wrapText="1"/>
    </xf>
    <xf numFmtId="49" fontId="13" fillId="5" borderId="13" xfId="9" applyNumberFormat="1" applyFont="1" applyFill="1" applyBorder="1" applyAlignment="1">
      <alignment horizontal="center" vertical="center" wrapText="1"/>
    </xf>
    <xf numFmtId="0" fontId="13" fillId="8" borderId="13" xfId="9" applyFont="1" applyFill="1" applyBorder="1" applyAlignment="1">
      <alignment horizontal="center" wrapText="1"/>
    </xf>
    <xf numFmtId="0" fontId="13" fillId="9" borderId="13" xfId="9" applyFont="1" applyFill="1" applyBorder="1" applyAlignment="1">
      <alignment horizontal="center" wrapText="1"/>
    </xf>
    <xf numFmtId="0" fontId="13" fillId="10" borderId="13" xfId="9" applyFont="1" applyFill="1" applyBorder="1" applyAlignment="1">
      <alignment horizontal="center" wrapText="1"/>
    </xf>
    <xf numFmtId="0" fontId="13" fillId="11" borderId="13" xfId="9" applyFont="1" applyFill="1" applyBorder="1" applyAlignment="1">
      <alignment horizontal="center" wrapText="1"/>
    </xf>
    <xf numFmtId="0" fontId="13" fillId="11" borderId="13" xfId="9" applyFont="1" applyFill="1" applyBorder="1" applyAlignment="1">
      <alignment horizontal="center" vertical="top" wrapText="1"/>
    </xf>
    <xf numFmtId="0" fontId="13" fillId="12" borderId="13" xfId="9" applyFont="1" applyFill="1" applyBorder="1" applyAlignment="1">
      <alignment horizontal="center" vertical="top" wrapText="1"/>
    </xf>
    <xf numFmtId="0" fontId="13" fillId="0" borderId="14" xfId="9" applyFont="1" applyFill="1" applyBorder="1" applyAlignment="1">
      <alignment horizontal="center" vertical="top" wrapText="1"/>
    </xf>
    <xf numFmtId="0" fontId="13" fillId="0" borderId="0" xfId="9" applyFont="1" applyFill="1" applyBorder="1" applyAlignment="1">
      <alignment horizontal="center" vertical="top" wrapText="1"/>
    </xf>
    <xf numFmtId="0" fontId="13" fillId="0" borderId="11" xfId="9" applyFont="1" applyFill="1" applyBorder="1" applyAlignment="1">
      <alignment horizontal="center" vertical="top" wrapText="1"/>
    </xf>
    <xf numFmtId="0" fontId="2" fillId="0" borderId="0" xfId="9"/>
    <xf numFmtId="0" fontId="2" fillId="0" borderId="0" xfId="9" applyAlignment="1">
      <alignment vertical="center"/>
    </xf>
    <xf numFmtId="0" fontId="16" fillId="5" borderId="13" xfId="9" applyFont="1" applyFill="1" applyBorder="1" applyAlignment="1">
      <alignment horizontal="center" vertical="center" wrapText="1"/>
    </xf>
    <xf numFmtId="0" fontId="14" fillId="0" borderId="13" xfId="9" applyFont="1" applyBorder="1" applyAlignment="1">
      <alignment horizontal="center" vertical="center" wrapText="1"/>
    </xf>
    <xf numFmtId="0" fontId="14" fillId="0" borderId="13" xfId="9" applyFont="1" applyBorder="1" applyAlignment="1">
      <alignment vertical="center" wrapText="1"/>
    </xf>
    <xf numFmtId="0" fontId="33" fillId="0" borderId="0" xfId="11" applyFont="1" applyAlignment="1">
      <alignment horizontal="center" vertical="center" wrapText="1"/>
    </xf>
    <xf numFmtId="0" fontId="1" fillId="0" borderId="0" xfId="11" applyAlignment="1">
      <alignment horizontal="center" vertical="center" wrapText="1"/>
    </xf>
    <xf numFmtId="0" fontId="1" fillId="0" borderId="0" xfId="11" applyAlignment="1">
      <alignment horizontal="left" vertical="center" wrapText="1"/>
    </xf>
    <xf numFmtId="0" fontId="1" fillId="0" borderId="15" xfId="11" applyBorder="1" applyAlignment="1">
      <alignment horizontal="center" vertical="center" wrapText="1"/>
    </xf>
    <xf numFmtId="0" fontId="1" fillId="0" borderId="0" xfId="11" applyBorder="1" applyAlignment="1">
      <alignment horizontal="left" vertical="center" wrapText="1"/>
    </xf>
    <xf numFmtId="0" fontId="16" fillId="0" borderId="0" xfId="11" applyFont="1" applyAlignment="1">
      <alignment vertical="center" wrapText="1"/>
    </xf>
    <xf numFmtId="0" fontId="1" fillId="0" borderId="16" xfId="11" applyBorder="1" applyAlignment="1">
      <alignment horizontal="center" vertical="center" wrapText="1"/>
    </xf>
    <xf numFmtId="0" fontId="34" fillId="0" borderId="0" xfId="11" applyFont="1" applyAlignment="1">
      <alignment horizontal="center" vertical="center" wrapText="1"/>
    </xf>
    <xf numFmtId="0" fontId="16" fillId="0" borderId="0" xfId="11" applyFont="1" applyAlignment="1">
      <alignment horizontal="center" vertical="center" wrapText="1"/>
    </xf>
    <xf numFmtId="0" fontId="1" fillId="0" borderId="17" xfId="11" applyBorder="1" applyAlignment="1">
      <alignment horizontal="center" vertical="center" wrapText="1"/>
    </xf>
    <xf numFmtId="0" fontId="14" fillId="0" borderId="0" xfId="11" applyFont="1" applyAlignment="1">
      <alignment vertical="center" wrapText="1"/>
    </xf>
    <xf numFmtId="0" fontId="1" fillId="0" borderId="0" xfId="11" applyAlignment="1">
      <alignment vertical="center" wrapText="1"/>
    </xf>
    <xf numFmtId="0" fontId="33" fillId="0" borderId="0" xfId="11" applyFont="1" applyBorder="1" applyAlignment="1">
      <alignment horizontal="center" vertical="center" wrapText="1"/>
    </xf>
    <xf numFmtId="0" fontId="1" fillId="0" borderId="0" xfId="11" applyBorder="1" applyAlignment="1">
      <alignment horizontal="center" vertical="center" wrapText="1"/>
    </xf>
    <xf numFmtId="0" fontId="1" fillId="0" borderId="18" xfId="11" applyBorder="1" applyAlignment="1">
      <alignment horizontal="left" vertical="center" wrapText="1"/>
    </xf>
    <xf numFmtId="0" fontId="1" fillId="0" borderId="19" xfId="11" applyBorder="1" applyAlignment="1">
      <alignment horizontal="left" vertical="center" wrapText="1"/>
    </xf>
    <xf numFmtId="0" fontId="14" fillId="0" borderId="0" xfId="11" applyFont="1" applyAlignment="1">
      <alignment horizontal="justify" vertical="center" wrapText="1"/>
    </xf>
    <xf numFmtId="0" fontId="1" fillId="0" borderId="20" xfId="11" applyBorder="1" applyAlignment="1">
      <alignment horizontal="left" vertical="center" wrapText="1"/>
    </xf>
    <xf numFmtId="0" fontId="14" fillId="0" borderId="21" xfId="11" applyFont="1" applyBorder="1" applyAlignment="1">
      <alignment horizontal="justify" vertical="center" wrapText="1"/>
    </xf>
    <xf numFmtId="0" fontId="1" fillId="0" borderId="22" xfId="11" applyBorder="1" applyAlignment="1">
      <alignment vertical="center" wrapText="1"/>
    </xf>
    <xf numFmtId="0" fontId="1" fillId="0" borderId="23" xfId="11" applyBorder="1" applyAlignment="1">
      <alignment horizontal="left" vertical="center" wrapText="1"/>
    </xf>
    <xf numFmtId="0" fontId="14" fillId="0" borderId="24" xfId="11" applyFont="1" applyBorder="1" applyAlignment="1">
      <alignment vertical="center" wrapText="1"/>
    </xf>
    <xf numFmtId="0" fontId="1" fillId="0" borderId="25" xfId="11" applyBorder="1" applyAlignment="1">
      <alignment vertical="center" wrapText="1"/>
    </xf>
    <xf numFmtId="0" fontId="14" fillId="0" borderId="24" xfId="11" applyFont="1" applyBorder="1" applyAlignment="1">
      <alignment horizontal="justify" vertical="center" wrapText="1"/>
    </xf>
    <xf numFmtId="0" fontId="14" fillId="0" borderId="25" xfId="11" applyFont="1" applyBorder="1" applyAlignment="1">
      <alignment horizontal="justify" vertical="center" wrapText="1"/>
    </xf>
    <xf numFmtId="0" fontId="1" fillId="0" borderId="26" xfId="11" applyBorder="1" applyAlignment="1">
      <alignment horizontal="left" vertical="center" wrapText="1"/>
    </xf>
    <xf numFmtId="0" fontId="16" fillId="0" borderId="24" xfId="11" applyFont="1" applyBorder="1" applyAlignment="1">
      <alignment horizontal="justify" vertical="center" wrapText="1"/>
    </xf>
    <xf numFmtId="0" fontId="1" fillId="0" borderId="27" xfId="11" applyBorder="1" applyAlignment="1">
      <alignment horizontal="center" vertical="center" wrapText="1"/>
    </xf>
    <xf numFmtId="0" fontId="16" fillId="0" borderId="28" xfId="11" applyFont="1" applyBorder="1" applyAlignment="1">
      <alignment horizontal="justify" vertical="center" wrapText="1"/>
    </xf>
    <xf numFmtId="0" fontId="1" fillId="0" borderId="29" xfId="11" applyBorder="1" applyAlignment="1">
      <alignment vertical="center" wrapText="1"/>
    </xf>
    <xf numFmtId="0" fontId="16" fillId="0" borderId="0" xfId="11" applyFont="1" applyBorder="1" applyAlignment="1">
      <alignment horizontal="justify" vertical="center" wrapText="1"/>
    </xf>
    <xf numFmtId="0" fontId="1" fillId="0" borderId="0" xfId="11" applyBorder="1" applyAlignment="1">
      <alignment vertical="center" wrapText="1"/>
    </xf>
    <xf numFmtId="0" fontId="16" fillId="0" borderId="21" xfId="11" applyFont="1" applyBorder="1" applyAlignment="1">
      <alignment horizontal="justify" vertical="center" wrapText="1"/>
    </xf>
    <xf numFmtId="0" fontId="2" fillId="0" borderId="24" xfId="11" applyFont="1" applyBorder="1" applyAlignment="1">
      <alignment horizontal="justify" vertical="center" wrapText="1"/>
    </xf>
    <xf numFmtId="0" fontId="2" fillId="0" borderId="25" xfId="11" applyFont="1" applyBorder="1" applyAlignment="1">
      <alignment horizontal="justify" vertical="center" wrapText="1"/>
    </xf>
    <xf numFmtId="0" fontId="16" fillId="0" borderId="0" xfId="11" applyFont="1" applyAlignment="1">
      <alignment horizontal="justify" vertical="center" wrapText="1"/>
    </xf>
    <xf numFmtId="0" fontId="35" fillId="0" borderId="21" xfId="11" applyFont="1" applyBorder="1" applyAlignment="1">
      <alignment vertical="center" wrapText="1"/>
    </xf>
    <xf numFmtId="0" fontId="14" fillId="0" borderId="28" xfId="11" applyFont="1" applyBorder="1" applyAlignment="1">
      <alignment horizontal="justify" vertical="center" wrapText="1"/>
    </xf>
    <xf numFmtId="0" fontId="14" fillId="0" borderId="29" xfId="11" applyFont="1" applyBorder="1" applyAlignment="1">
      <alignment horizontal="justify" vertical="center" wrapText="1"/>
    </xf>
    <xf numFmtId="0" fontId="12" fillId="0" borderId="0" xfId="11" applyFont="1" applyAlignment="1">
      <alignment horizontal="justify" vertical="center" wrapText="1"/>
    </xf>
    <xf numFmtId="0" fontId="2" fillId="0" borderId="0" xfId="11" applyFont="1" applyAlignment="1">
      <alignment horizontal="justify" vertical="center" wrapText="1"/>
    </xf>
    <xf numFmtId="0" fontId="12" fillId="0" borderId="30" xfId="11" applyFont="1" applyBorder="1" applyAlignment="1">
      <alignment horizontal="justify" vertical="center" wrapText="1"/>
    </xf>
    <xf numFmtId="0" fontId="2" fillId="0" borderId="31" xfId="11" applyFont="1" applyBorder="1" applyAlignment="1">
      <alignment horizontal="justify" vertical="center" wrapText="1"/>
    </xf>
    <xf numFmtId="0" fontId="12" fillId="0" borderId="32" xfId="11" applyFont="1" applyBorder="1" applyAlignment="1">
      <alignment horizontal="justify" vertical="center" wrapText="1"/>
    </xf>
    <xf numFmtId="0" fontId="2" fillId="0" borderId="33" xfId="11" applyFont="1" applyBorder="1" applyAlignment="1">
      <alignment horizontal="justify" vertical="center" wrapText="1"/>
    </xf>
    <xf numFmtId="0" fontId="12" fillId="0" borderId="24" xfId="11" applyFont="1" applyBorder="1" applyAlignment="1">
      <alignment horizontal="justify" vertical="center" wrapText="1"/>
    </xf>
    <xf numFmtId="0" fontId="12" fillId="0" borderId="25" xfId="11" applyFont="1" applyBorder="1" applyAlignment="1">
      <alignment horizontal="justify" vertical="center" wrapText="1"/>
    </xf>
    <xf numFmtId="0" fontId="12" fillId="0" borderId="28" xfId="11" applyFont="1" applyBorder="1" applyAlignment="1">
      <alignment horizontal="justify" vertical="center" wrapText="1"/>
    </xf>
    <xf numFmtId="0" fontId="12" fillId="0" borderId="29" xfId="11" applyFont="1" applyBorder="1" applyAlignment="1">
      <alignment horizontal="justify" vertical="center" wrapText="1"/>
    </xf>
    <xf numFmtId="0" fontId="12" fillId="0" borderId="21" xfId="11" applyFont="1" applyBorder="1" applyAlignment="1">
      <alignment vertical="center" wrapText="1"/>
    </xf>
    <xf numFmtId="0" fontId="12" fillId="0" borderId="22" xfId="11" applyFont="1" applyBorder="1" applyAlignment="1">
      <alignment vertical="center" wrapText="1"/>
    </xf>
    <xf numFmtId="0" fontId="12" fillId="0" borderId="0" xfId="11" applyFont="1" applyAlignment="1">
      <alignment horizontal="left" vertical="center" wrapText="1"/>
    </xf>
    <xf numFmtId="0" fontId="2" fillId="0" borderId="0" xfId="11" applyFont="1" applyAlignment="1">
      <alignment horizontal="left" vertical="center" wrapText="1"/>
    </xf>
    <xf numFmtId="0" fontId="36" fillId="0" borderId="0" xfId="11" applyFont="1" applyAlignment="1">
      <alignment horizontal="center" vertical="center" wrapText="1"/>
    </xf>
    <xf numFmtId="0" fontId="36" fillId="0" borderId="0" xfId="11" applyFont="1" applyAlignment="1">
      <alignment horizontal="justify" vertical="center" wrapText="1"/>
    </xf>
    <xf numFmtId="0" fontId="11" fillId="15" borderId="16" xfId="7" applyFont="1" applyFill="1" applyBorder="1" applyAlignment="1" applyProtection="1">
      <alignment horizontal="center" vertical="center" wrapText="1"/>
    </xf>
    <xf numFmtId="0" fontId="37" fillId="16" borderId="30" xfId="11" applyFont="1" applyFill="1" applyBorder="1" applyAlignment="1">
      <alignment horizontal="center" vertical="center" wrapText="1"/>
    </xf>
    <xf numFmtId="0" fontId="38" fillId="0" borderId="0" xfId="11" applyFont="1" applyAlignment="1">
      <alignment horizontal="center" vertical="center" wrapText="1"/>
    </xf>
    <xf numFmtId="0" fontId="36" fillId="0" borderId="0" xfId="11" applyFont="1" applyAlignment="1">
      <alignment vertical="center" wrapText="1"/>
    </xf>
    <xf numFmtId="0" fontId="39" fillId="16" borderId="34" xfId="11" applyFont="1" applyFill="1" applyBorder="1" applyAlignment="1">
      <alignment horizontal="center" vertical="center" wrapText="1"/>
    </xf>
    <xf numFmtId="0" fontId="36" fillId="0" borderId="35" xfId="11" applyFont="1" applyBorder="1" applyAlignment="1">
      <alignment horizontal="center" vertical="center" wrapText="1"/>
    </xf>
    <xf numFmtId="0" fontId="36" fillId="0" borderId="36" xfId="11" applyFont="1" applyBorder="1" applyAlignment="1">
      <alignment horizontal="center" vertical="center" wrapText="1"/>
    </xf>
    <xf numFmtId="0" fontId="36" fillId="0" borderId="37" xfId="11" applyFont="1" applyBorder="1" applyAlignment="1">
      <alignment horizontal="justify" vertical="center" wrapText="1"/>
    </xf>
    <xf numFmtId="0" fontId="36" fillId="0" borderId="38" xfId="11" applyFont="1" applyBorder="1" applyAlignment="1">
      <alignment horizontal="center" vertical="center" wrapText="1"/>
    </xf>
    <xf numFmtId="0" fontId="36" fillId="0" borderId="39" xfId="11" applyFont="1" applyBorder="1" applyAlignment="1">
      <alignment horizontal="center" vertical="center" wrapText="1"/>
    </xf>
    <xf numFmtId="0" fontId="36" fillId="0" borderId="40" xfId="11" applyFont="1" applyBorder="1" applyAlignment="1">
      <alignment horizontal="justify" vertical="center" wrapText="1"/>
    </xf>
    <xf numFmtId="0" fontId="38" fillId="0" borderId="41" xfId="11" applyFont="1" applyBorder="1" applyAlignment="1">
      <alignment horizontal="center" vertical="center" wrapText="1"/>
    </xf>
    <xf numFmtId="0" fontId="38" fillId="0" borderId="34" xfId="11" applyFont="1" applyBorder="1" applyAlignment="1">
      <alignment horizontal="center" vertical="center" wrapText="1"/>
    </xf>
    <xf numFmtId="0" fontId="38" fillId="0" borderId="31" xfId="11" applyFont="1" applyBorder="1" applyAlignment="1">
      <alignment horizontal="center" vertical="center" wrapText="1"/>
    </xf>
    <xf numFmtId="0" fontId="38" fillId="0" borderId="42" xfId="11" applyNumberFormat="1" applyFont="1" applyBorder="1" applyAlignment="1">
      <alignment horizontal="center" vertical="center" wrapText="1"/>
    </xf>
    <xf numFmtId="16" fontId="38" fillId="0" borderId="43" xfId="11" applyNumberFormat="1" applyFont="1" applyBorder="1" applyAlignment="1">
      <alignment horizontal="center" vertical="center" wrapText="1"/>
    </xf>
    <xf numFmtId="16" fontId="38" fillId="0" borderId="33" xfId="11" applyNumberFormat="1" applyFont="1" applyBorder="1" applyAlignment="1">
      <alignment horizontal="center" vertical="center" wrapText="1"/>
    </xf>
    <xf numFmtId="0" fontId="36" fillId="0" borderId="38" xfId="11" applyFont="1" applyFill="1" applyBorder="1" applyAlignment="1">
      <alignment horizontal="center" vertical="center" wrapText="1"/>
    </xf>
    <xf numFmtId="0" fontId="26" fillId="4" borderId="44" xfId="11" applyFont="1" applyFill="1" applyBorder="1" applyAlignment="1">
      <alignment horizontal="center" vertical="center" wrapText="1"/>
    </xf>
    <xf numFmtId="0" fontId="36" fillId="0" borderId="45" xfId="11" applyFont="1" applyBorder="1" applyAlignment="1">
      <alignment horizontal="center" vertical="center" wrapText="1"/>
    </xf>
    <xf numFmtId="0" fontId="36" fillId="0" borderId="46" xfId="11" applyFont="1" applyBorder="1" applyAlignment="1">
      <alignment horizontal="center" vertical="center" wrapText="1"/>
    </xf>
    <xf numFmtId="0" fontId="36" fillId="0" borderId="47" xfId="11" applyFont="1" applyBorder="1" applyAlignment="1">
      <alignment horizontal="justify" vertical="center" wrapText="1"/>
    </xf>
    <xf numFmtId="0" fontId="38" fillId="0" borderId="48" xfId="11" applyFont="1" applyBorder="1" applyAlignment="1">
      <alignment horizontal="center" vertical="center" wrapText="1"/>
    </xf>
    <xf numFmtId="0" fontId="40" fillId="17" borderId="38" xfId="11" applyFont="1" applyFill="1" applyBorder="1" applyAlignment="1">
      <alignment horizontal="center" vertical="center" wrapText="1"/>
    </xf>
    <xf numFmtId="0" fontId="40" fillId="17" borderId="39" xfId="11" applyFont="1" applyFill="1" applyBorder="1" applyAlignment="1">
      <alignment horizontal="center" vertical="center" wrapText="1"/>
    </xf>
    <xf numFmtId="0" fontId="38" fillId="18" borderId="39" xfId="11" applyFont="1" applyFill="1" applyBorder="1" applyAlignment="1">
      <alignment horizontal="center" vertical="center" wrapText="1"/>
    </xf>
    <xf numFmtId="0" fontId="38" fillId="18" borderId="40" xfId="11" applyFont="1" applyFill="1" applyBorder="1" applyAlignment="1">
      <alignment horizontal="center" vertical="center" wrapText="1"/>
    </xf>
    <xf numFmtId="0" fontId="40" fillId="19" borderId="38" xfId="11" applyFont="1" applyFill="1" applyBorder="1" applyAlignment="1">
      <alignment vertical="center" wrapText="1"/>
    </xf>
    <xf numFmtId="0" fontId="40" fillId="19" borderId="39" xfId="11" applyFont="1" applyFill="1" applyBorder="1" applyAlignment="1">
      <alignment vertical="center" wrapText="1"/>
    </xf>
    <xf numFmtId="0" fontId="38" fillId="18" borderId="40" xfId="11" applyFont="1" applyFill="1" applyBorder="1" applyAlignment="1">
      <alignment vertical="center" wrapText="1"/>
    </xf>
    <xf numFmtId="0" fontId="36" fillId="0" borderId="45" xfId="11" applyFont="1" applyFill="1" applyBorder="1" applyAlignment="1">
      <alignment horizontal="center" vertical="center" wrapText="1"/>
    </xf>
    <xf numFmtId="0" fontId="38" fillId="0" borderId="49" xfId="11" applyFont="1" applyBorder="1" applyAlignment="1">
      <alignment horizontal="center" vertical="center" wrapText="1"/>
    </xf>
    <xf numFmtId="0" fontId="40" fillId="17" borderId="45" xfId="11" applyFont="1" applyFill="1" applyBorder="1" applyAlignment="1">
      <alignment horizontal="center" vertical="center" wrapText="1"/>
    </xf>
    <xf numFmtId="0" fontId="38" fillId="18" borderId="46" xfId="11" applyFont="1" applyFill="1" applyBorder="1" applyAlignment="1">
      <alignment horizontal="center" vertical="center" wrapText="1"/>
    </xf>
    <xf numFmtId="0" fontId="38" fillId="20" borderId="47" xfId="11" applyFont="1" applyFill="1" applyBorder="1" applyAlignment="1">
      <alignment horizontal="center" vertical="center" wrapText="1"/>
    </xf>
    <xf numFmtId="0" fontId="40" fillId="19" borderId="45" xfId="11" applyFont="1" applyFill="1" applyBorder="1" applyAlignment="1">
      <alignment vertical="center" wrapText="1"/>
    </xf>
    <xf numFmtId="0" fontId="40" fillId="19" borderId="46" xfId="11" applyFont="1" applyFill="1" applyBorder="1" applyAlignment="1">
      <alignment vertical="center" wrapText="1"/>
    </xf>
    <xf numFmtId="0" fontId="38" fillId="18" borderId="46" xfId="11" applyFont="1" applyFill="1" applyBorder="1" applyAlignment="1">
      <alignment vertical="center" wrapText="1"/>
    </xf>
    <xf numFmtId="0" fontId="38" fillId="0" borderId="50" xfId="11" applyFont="1" applyFill="1" applyBorder="1" applyAlignment="1">
      <alignment vertical="center" wrapText="1"/>
    </xf>
    <xf numFmtId="0" fontId="36" fillId="0" borderId="51" xfId="11" applyFont="1" applyBorder="1" applyAlignment="1">
      <alignment horizontal="center" vertical="center" wrapText="1"/>
    </xf>
    <xf numFmtId="0" fontId="36" fillId="0" borderId="52" xfId="11" applyFont="1" applyBorder="1" applyAlignment="1">
      <alignment horizontal="center" vertical="center" wrapText="1"/>
    </xf>
    <xf numFmtId="0" fontId="36" fillId="0" borderId="53" xfId="11" applyFont="1" applyBorder="1" applyAlignment="1">
      <alignment horizontal="justify" vertical="center" wrapText="1"/>
    </xf>
    <xf numFmtId="0" fontId="38" fillId="0" borderId="54" xfId="11" applyFont="1" applyBorder="1" applyAlignment="1">
      <alignment horizontal="center" vertical="center" wrapText="1"/>
    </xf>
    <xf numFmtId="0" fontId="38" fillId="20" borderId="51" xfId="11" applyFont="1" applyFill="1" applyBorder="1" applyAlignment="1">
      <alignment horizontal="center" vertical="center" wrapText="1"/>
    </xf>
    <xf numFmtId="0" fontId="38" fillId="20" borderId="52" xfId="11" applyFont="1" applyFill="1" applyBorder="1" applyAlignment="1">
      <alignment horizontal="center" vertical="center" wrapText="1"/>
    </xf>
    <xf numFmtId="0" fontId="38" fillId="0" borderId="52" xfId="11" applyFont="1" applyBorder="1" applyAlignment="1">
      <alignment horizontal="center" vertical="center" wrapText="1"/>
    </xf>
    <xf numFmtId="0" fontId="38" fillId="0" borderId="53" xfId="11" applyFont="1" applyBorder="1" applyAlignment="1">
      <alignment horizontal="center" vertical="center" wrapText="1"/>
    </xf>
    <xf numFmtId="0" fontId="38" fillId="20" borderId="47" xfId="11" applyFont="1" applyFill="1" applyBorder="1" applyAlignment="1">
      <alignment vertical="center" wrapText="1"/>
    </xf>
    <xf numFmtId="0" fontId="26" fillId="4" borderId="55" xfId="11" applyFont="1" applyFill="1" applyBorder="1" applyAlignment="1">
      <alignment horizontal="center" vertical="center" wrapText="1"/>
    </xf>
    <xf numFmtId="0" fontId="36" fillId="0" borderId="56" xfId="11" applyFont="1" applyBorder="1" applyAlignment="1">
      <alignment vertical="center" wrapText="1"/>
    </xf>
    <xf numFmtId="0" fontId="36" fillId="0" borderId="0" xfId="11" applyFont="1" applyBorder="1" applyAlignment="1">
      <alignment vertical="center" wrapText="1"/>
    </xf>
    <xf numFmtId="0" fontId="38" fillId="18" borderId="51" xfId="11" applyFont="1" applyFill="1" applyBorder="1" applyAlignment="1">
      <alignment vertical="center" wrapText="1"/>
    </xf>
    <xf numFmtId="0" fontId="38" fillId="0" borderId="57" xfId="11" applyFont="1" applyFill="1" applyBorder="1" applyAlignment="1">
      <alignment vertical="center" wrapText="1"/>
    </xf>
    <xf numFmtId="0" fontId="38" fillId="20" borderId="52" xfId="11" applyFont="1" applyFill="1" applyBorder="1" applyAlignment="1">
      <alignment vertical="center" wrapText="1"/>
    </xf>
    <xf numFmtId="0" fontId="38" fillId="20" borderId="58" xfId="11" applyFont="1" applyFill="1" applyBorder="1" applyAlignment="1">
      <alignment vertical="center" wrapText="1"/>
    </xf>
    <xf numFmtId="0" fontId="28" fillId="21" borderId="0" xfId="0" applyFont="1" applyFill="1" applyBorder="1" applyAlignment="1" applyProtection="1">
      <alignment horizontal="center" vertical="center" wrapText="1"/>
    </xf>
    <xf numFmtId="0" fontId="28" fillId="21" borderId="0" xfId="0" applyFont="1" applyFill="1" applyBorder="1" applyAlignment="1" applyProtection="1">
      <alignment horizontal="center" vertical="center" wrapText="1"/>
      <protection locked="0"/>
    </xf>
    <xf numFmtId="0" fontId="22" fillId="21" borderId="0" xfId="0" applyFont="1" applyFill="1" applyBorder="1" applyAlignment="1" applyProtection="1">
      <alignment horizontal="center" vertical="center" wrapText="1"/>
      <protection locked="0"/>
    </xf>
    <xf numFmtId="0" fontId="32" fillId="21" borderId="0" xfId="0" applyFont="1" applyFill="1" applyBorder="1" applyAlignment="1" applyProtection="1">
      <alignment horizontal="center" vertical="center" wrapText="1"/>
      <protection locked="0"/>
    </xf>
    <xf numFmtId="0" fontId="22" fillId="21" borderId="0" xfId="0" applyFont="1" applyFill="1" applyBorder="1" applyAlignment="1" applyProtection="1">
      <alignment horizontal="center" vertical="center" wrapText="1"/>
    </xf>
    <xf numFmtId="0" fontId="31" fillId="0" borderId="46" xfId="0" applyFont="1" applyBorder="1" applyAlignment="1">
      <alignment horizontal="center" vertical="center" wrapText="1"/>
    </xf>
    <xf numFmtId="0" fontId="31" fillId="0" borderId="46"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0" fillId="21" borderId="0" xfId="0" applyFont="1" applyFill="1" applyBorder="1" applyAlignment="1" applyProtection="1">
      <alignment horizontal="center" vertical="center" wrapText="1"/>
      <protection locked="0"/>
    </xf>
    <xf numFmtId="0" fontId="30" fillId="21" borderId="0" xfId="0" applyFont="1" applyFill="1" applyBorder="1" applyAlignment="1" applyProtection="1">
      <alignment horizontal="center" vertical="center" wrapText="1"/>
    </xf>
    <xf numFmtId="0" fontId="28" fillId="21" borderId="0" xfId="0" applyFont="1" applyFill="1" applyBorder="1" applyAlignment="1" applyProtection="1">
      <alignment vertical="center" wrapText="1"/>
      <protection locked="0"/>
    </xf>
    <xf numFmtId="0" fontId="22" fillId="21" borderId="0" xfId="0" applyFont="1" applyFill="1" applyBorder="1" applyAlignment="1" applyProtection="1">
      <alignment wrapText="1"/>
      <protection locked="0"/>
    </xf>
    <xf numFmtId="0" fontId="29" fillId="21" borderId="0" xfId="0" applyFont="1" applyFill="1" applyBorder="1" applyAlignment="1" applyProtection="1">
      <alignment wrapText="1"/>
      <protection locked="0"/>
    </xf>
    <xf numFmtId="0" fontId="31" fillId="2" borderId="46" xfId="0" applyFont="1" applyFill="1" applyBorder="1" applyAlignment="1" applyProtection="1">
      <alignment horizontal="center" vertical="center"/>
      <protection locked="0"/>
    </xf>
    <xf numFmtId="0" fontId="31" fillId="0" borderId="59" xfId="0" applyFont="1" applyBorder="1" applyAlignment="1">
      <alignment horizontal="center" vertical="center" wrapText="1"/>
    </xf>
    <xf numFmtId="0" fontId="31" fillId="0" borderId="46" xfId="0" applyFont="1" applyBorder="1" applyAlignment="1" applyProtection="1">
      <alignment horizontal="center" vertical="center" wrapText="1"/>
      <protection locked="0"/>
    </xf>
    <xf numFmtId="0" fontId="43" fillId="21" borderId="46" xfId="0" applyFont="1" applyFill="1" applyBorder="1" applyAlignment="1" applyProtection="1">
      <alignment horizontal="center" vertical="center" wrapText="1"/>
      <protection locked="0"/>
    </xf>
    <xf numFmtId="0" fontId="31" fillId="21" borderId="46" xfId="10" applyFont="1" applyFill="1" applyBorder="1" applyAlignment="1" applyProtection="1">
      <alignment horizontal="center" vertical="center" wrapText="1"/>
      <protection locked="0"/>
    </xf>
    <xf numFmtId="0" fontId="31" fillId="21" borderId="46" xfId="10" applyFont="1" applyFill="1" applyBorder="1" applyAlignment="1" applyProtection="1">
      <alignment horizontal="center" vertical="center" wrapText="1"/>
    </xf>
    <xf numFmtId="0" fontId="41" fillId="21" borderId="46" xfId="10" applyFont="1" applyFill="1" applyBorder="1" applyAlignment="1">
      <alignment horizontal="center" vertical="center" wrapText="1"/>
    </xf>
    <xf numFmtId="0" fontId="30" fillId="21" borderId="59" xfId="0" applyFont="1" applyFill="1" applyBorder="1" applyAlignment="1" applyProtection="1">
      <alignment horizontal="center" vertical="center" wrapText="1"/>
      <protection locked="0"/>
    </xf>
    <xf numFmtId="0" fontId="30" fillId="21" borderId="59" xfId="0" applyFont="1" applyFill="1" applyBorder="1" applyAlignment="1">
      <alignment horizontal="center" vertical="center" wrapText="1"/>
    </xf>
    <xf numFmtId="0" fontId="30" fillId="21" borderId="0" xfId="0" applyFont="1" applyFill="1" applyBorder="1" applyAlignment="1" applyProtection="1">
      <alignment wrapText="1"/>
      <protection locked="0"/>
    </xf>
    <xf numFmtId="0" fontId="30" fillId="21" borderId="46" xfId="0" applyFont="1" applyFill="1" applyBorder="1" applyAlignment="1">
      <alignment horizontal="center" vertical="center" wrapText="1"/>
    </xf>
    <xf numFmtId="0" fontId="31" fillId="0" borderId="46" xfId="0" applyFont="1" applyBorder="1" applyAlignment="1" applyProtection="1">
      <alignment horizontal="center" vertical="center"/>
      <protection locked="0"/>
    </xf>
    <xf numFmtId="0" fontId="31" fillId="0" borderId="46" xfId="10" applyFont="1" applyBorder="1" applyAlignment="1">
      <alignment horizontal="center" vertical="center" wrapText="1"/>
    </xf>
    <xf numFmtId="0" fontId="31" fillId="0" borderId="36"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31" fillId="0" borderId="46" xfId="0" applyNumberFormat="1" applyFont="1" applyBorder="1" applyAlignment="1">
      <alignment horizontal="center" vertical="center" wrapText="1"/>
    </xf>
    <xf numFmtId="0" fontId="41" fillId="2" borderId="46" xfId="0" applyFont="1" applyFill="1" applyBorder="1" applyAlignment="1">
      <alignment horizontal="center" vertical="center" wrapText="1"/>
    </xf>
    <xf numFmtId="0" fontId="44" fillId="0" borderId="46" xfId="0" applyFont="1" applyBorder="1" applyAlignment="1">
      <alignment horizontal="center" vertical="center" wrapText="1"/>
    </xf>
    <xf numFmtId="0" fontId="45" fillId="2" borderId="46" xfId="0" applyFont="1" applyFill="1" applyBorder="1" applyAlignment="1">
      <alignment horizontal="center" vertical="center" wrapText="1"/>
    </xf>
    <xf numFmtId="0" fontId="44" fillId="0" borderId="46" xfId="10" applyFont="1" applyBorder="1" applyAlignment="1">
      <alignment horizontal="center" vertical="center" wrapText="1"/>
    </xf>
    <xf numFmtId="0" fontId="31" fillId="0" borderId="46" xfId="0" applyFont="1" applyFill="1" applyBorder="1" applyAlignment="1">
      <alignment horizontal="center" vertical="center"/>
    </xf>
    <xf numFmtId="0" fontId="31" fillId="0" borderId="46" xfId="0" applyNumberFormat="1" applyFont="1" applyFill="1" applyBorder="1" applyAlignment="1">
      <alignment horizontal="center" vertical="center" wrapText="1"/>
    </xf>
    <xf numFmtId="0" fontId="30" fillId="21" borderId="46" xfId="0" applyFont="1" applyFill="1" applyBorder="1" applyAlignment="1" applyProtection="1">
      <alignment wrapText="1"/>
      <protection locked="0"/>
    </xf>
    <xf numFmtId="0" fontId="31" fillId="21" borderId="59" xfId="0" applyFont="1" applyFill="1" applyBorder="1" applyAlignment="1" applyProtection="1">
      <alignment horizontal="center" vertical="center" wrapText="1"/>
      <protection locked="0"/>
    </xf>
    <xf numFmtId="0" fontId="42" fillId="22" borderId="46" xfId="0" applyFont="1" applyFill="1" applyBorder="1" applyAlignment="1" applyProtection="1">
      <alignment horizontal="center" vertical="center" textRotation="90" wrapText="1"/>
      <protection locked="0"/>
    </xf>
    <xf numFmtId="0" fontId="44" fillId="21" borderId="46" xfId="0" applyFont="1" applyFill="1" applyBorder="1" applyAlignment="1" applyProtection="1">
      <alignment horizontal="left" vertical="center" wrapText="1"/>
      <protection locked="0"/>
    </xf>
    <xf numFmtId="0" fontId="42" fillId="23" borderId="46" xfId="0" applyFont="1" applyFill="1" applyBorder="1" applyAlignment="1" applyProtection="1">
      <alignment horizontal="center" vertical="center" textRotation="90" wrapText="1"/>
      <protection locked="0"/>
    </xf>
    <xf numFmtId="0" fontId="30" fillId="21" borderId="46" xfId="0" applyFont="1" applyFill="1" applyBorder="1" applyAlignment="1" applyProtection="1">
      <alignment horizontal="center" vertical="center" wrapText="1"/>
      <protection locked="0"/>
    </xf>
    <xf numFmtId="0" fontId="31" fillId="21" borderId="46" xfId="0" applyFont="1" applyFill="1" applyBorder="1" applyAlignment="1" applyProtection="1">
      <alignment horizontal="center" vertical="center" wrapText="1"/>
      <protection locked="0"/>
    </xf>
    <xf numFmtId="0" fontId="30" fillId="21" borderId="0" xfId="0" applyFont="1" applyFill="1" applyBorder="1" applyAlignment="1" applyProtection="1">
      <alignment horizontal="center" vertical="center" wrapText="1"/>
      <protection locked="0"/>
    </xf>
    <xf numFmtId="0" fontId="28" fillId="21" borderId="0" xfId="0" applyFont="1" applyFill="1" applyBorder="1" applyAlignment="1" applyProtection="1">
      <alignment horizontal="center" vertical="center" wrapText="1"/>
      <protection locked="0"/>
    </xf>
    <xf numFmtId="0" fontId="31" fillId="0" borderId="43" xfId="0" applyFont="1" applyFill="1" applyBorder="1" applyAlignment="1">
      <alignment horizontal="center" vertical="center" wrapText="1"/>
    </xf>
    <xf numFmtId="0" fontId="44" fillId="23" borderId="46" xfId="0" applyFont="1" applyFill="1" applyBorder="1" applyAlignment="1" applyProtection="1">
      <alignment horizontal="center" vertical="center" textRotation="90" wrapText="1"/>
      <protection locked="0"/>
    </xf>
    <xf numFmtId="0" fontId="30" fillId="27" borderId="59" xfId="0" applyFont="1" applyFill="1" applyBorder="1" applyAlignment="1" applyProtection="1">
      <alignment horizontal="center" vertical="center" wrapText="1"/>
      <protection locked="0"/>
    </xf>
    <xf numFmtId="0" fontId="44" fillId="27" borderId="46" xfId="0" applyFont="1" applyFill="1" applyBorder="1" applyAlignment="1" applyProtection="1">
      <alignment horizontal="center" vertical="center" textRotation="90" wrapText="1"/>
      <protection locked="0"/>
    </xf>
    <xf numFmtId="0" fontId="42" fillId="23" borderId="46" xfId="0" applyFont="1" applyFill="1" applyBorder="1" applyAlignment="1" applyProtection="1">
      <alignment horizontal="center" vertical="center" textRotation="90" wrapText="1"/>
      <protection locked="0"/>
    </xf>
    <xf numFmtId="0" fontId="9" fillId="0" borderId="61" xfId="0" applyNumberFormat="1" applyFont="1" applyFill="1" applyBorder="1" applyAlignment="1">
      <alignment vertical="center"/>
    </xf>
    <xf numFmtId="0" fontId="10" fillId="3" borderId="1" xfId="0" applyNumberFormat="1" applyFont="1" applyFill="1" applyBorder="1" applyAlignment="1">
      <alignment horizontal="center"/>
    </xf>
    <xf numFmtId="0" fontId="0" fillId="0" borderId="1" xfId="0" applyBorder="1" applyAlignment="1" applyProtection="1">
      <alignment horizontal="center"/>
    </xf>
    <xf numFmtId="0" fontId="3" fillId="0" borderId="1" xfId="0" applyFont="1" applyBorder="1" applyAlignment="1" applyProtection="1">
      <alignment horizontal="center" vertical="center" wrapText="1"/>
    </xf>
    <xf numFmtId="0" fontId="8" fillId="13" borderId="60" xfId="0" applyFont="1" applyFill="1" applyBorder="1" applyAlignment="1">
      <alignment horizontal="center"/>
    </xf>
    <xf numFmtId="0" fontId="8" fillId="0" borderId="60" xfId="0" applyFont="1" applyBorder="1" applyAlignment="1">
      <alignment horizontal="center"/>
    </xf>
    <xf numFmtId="0" fontId="28" fillId="21" borderId="0" xfId="0" applyFont="1" applyFill="1" applyBorder="1" applyAlignment="1" applyProtection="1">
      <alignment horizontal="center" vertical="center" wrapText="1"/>
      <protection locked="0"/>
    </xf>
    <xf numFmtId="0" fontId="46" fillId="21" borderId="0" xfId="0" applyFont="1" applyFill="1" applyBorder="1" applyAlignment="1" applyProtection="1">
      <alignment horizontal="center" vertical="center" wrapText="1"/>
      <protection locked="0"/>
    </xf>
    <xf numFmtId="0" fontId="16" fillId="21" borderId="0" xfId="0" applyFont="1" applyFill="1" applyBorder="1" applyAlignment="1" applyProtection="1">
      <alignment horizontal="center" vertical="center" wrapText="1"/>
      <protection locked="0"/>
    </xf>
    <xf numFmtId="0" fontId="44" fillId="21" borderId="74" xfId="0" applyFont="1" applyFill="1" applyBorder="1" applyAlignment="1" applyProtection="1">
      <alignment horizontal="center" vertical="center" wrapText="1"/>
      <protection locked="0"/>
    </xf>
    <xf numFmtId="0" fontId="44" fillId="21" borderId="49" xfId="0" applyFont="1" applyFill="1" applyBorder="1" applyAlignment="1" applyProtection="1">
      <alignment horizontal="center" vertical="center" wrapText="1"/>
      <protection locked="0"/>
    </xf>
    <xf numFmtId="0" fontId="44" fillId="21" borderId="75" xfId="0" applyFont="1" applyFill="1" applyBorder="1" applyAlignment="1" applyProtection="1">
      <alignment horizontal="center" vertical="center" wrapText="1"/>
      <protection locked="0"/>
    </xf>
    <xf numFmtId="0" fontId="44" fillId="21" borderId="46" xfId="0" applyFont="1" applyFill="1" applyBorder="1" applyAlignment="1" applyProtection="1">
      <alignment horizontal="center" vertical="center" wrapText="1"/>
      <protection locked="0"/>
    </xf>
    <xf numFmtId="17" fontId="30" fillId="21" borderId="46" xfId="0" applyNumberFormat="1" applyFont="1" applyFill="1" applyBorder="1" applyAlignment="1" applyProtection="1">
      <alignment horizontal="center" vertical="center" wrapText="1"/>
      <protection locked="0"/>
    </xf>
    <xf numFmtId="0" fontId="30" fillId="21" borderId="46" xfId="0" applyFont="1" applyFill="1" applyBorder="1" applyAlignment="1" applyProtection="1">
      <alignment horizontal="center" vertical="center" wrapText="1"/>
      <protection locked="0"/>
    </xf>
    <xf numFmtId="0" fontId="47" fillId="21" borderId="74" xfId="0" applyFont="1" applyFill="1" applyBorder="1" applyAlignment="1" applyProtection="1">
      <alignment horizontal="center" vertical="center" wrapText="1"/>
      <protection locked="0"/>
    </xf>
    <xf numFmtId="0" fontId="31" fillId="21" borderId="49" xfId="0" applyFont="1" applyFill="1" applyBorder="1" applyAlignment="1" applyProtection="1">
      <alignment horizontal="center" vertical="center" wrapText="1"/>
      <protection locked="0"/>
    </xf>
    <xf numFmtId="0" fontId="47" fillId="21" borderId="49" xfId="0" applyFont="1" applyFill="1" applyBorder="1" applyAlignment="1" applyProtection="1">
      <alignment horizontal="center" vertical="center" wrapText="1"/>
      <protection locked="0"/>
    </xf>
    <xf numFmtId="0" fontId="47" fillId="21" borderId="75" xfId="0" applyFont="1" applyFill="1" applyBorder="1" applyAlignment="1" applyProtection="1">
      <alignment horizontal="center" vertical="center" wrapText="1"/>
      <protection locked="0"/>
    </xf>
    <xf numFmtId="0" fontId="44" fillId="21" borderId="0" xfId="0" applyFont="1" applyFill="1" applyBorder="1" applyAlignment="1" applyProtection="1">
      <alignment horizontal="right" vertical="center" wrapText="1"/>
      <protection locked="0"/>
    </xf>
    <xf numFmtId="0" fontId="30" fillId="21" borderId="0" xfId="0" applyFont="1" applyFill="1" applyBorder="1" applyAlignment="1" applyProtection="1">
      <alignment horizontal="center" vertical="center" wrapText="1"/>
      <protection locked="0"/>
    </xf>
    <xf numFmtId="0" fontId="42" fillId="22" borderId="46" xfId="0" applyFont="1" applyFill="1" applyBorder="1" applyAlignment="1" applyProtection="1">
      <alignment horizontal="center" vertical="center" wrapText="1"/>
      <protection locked="0"/>
    </xf>
    <xf numFmtId="0" fontId="42" fillId="23" borderId="46" xfId="0" applyFont="1" applyFill="1" applyBorder="1" applyAlignment="1" applyProtection="1">
      <alignment horizontal="center" vertical="center" wrapText="1"/>
      <protection locked="0"/>
    </xf>
    <xf numFmtId="0" fontId="42" fillId="23" borderId="46" xfId="0" applyFont="1" applyFill="1" applyBorder="1" applyAlignment="1" applyProtection="1">
      <alignment horizontal="center" vertical="center" textRotation="90" wrapText="1"/>
      <protection locked="0"/>
    </xf>
    <xf numFmtId="0" fontId="4" fillId="0" borderId="1" xfId="9" applyFont="1" applyFill="1" applyBorder="1" applyAlignment="1">
      <alignment horizontal="center" vertical="center" wrapText="1"/>
    </xf>
    <xf numFmtId="0" fontId="4" fillId="0" borderId="1" xfId="9" applyFont="1" applyFill="1" applyBorder="1" applyAlignment="1">
      <alignment horizontal="left" vertical="center" wrapText="1"/>
    </xf>
    <xf numFmtId="0" fontId="4" fillId="0" borderId="1" xfId="9" applyFont="1" applyBorder="1" applyAlignment="1">
      <alignment horizontal="left" vertical="center" wrapText="1"/>
    </xf>
    <xf numFmtId="0" fontId="4" fillId="0" borderId="1" xfId="9" applyFont="1" applyFill="1" applyBorder="1" applyAlignment="1">
      <alignment horizontal="center" vertical="center"/>
    </xf>
    <xf numFmtId="0" fontId="4" fillId="0" borderId="1" xfId="9" applyFont="1" applyBorder="1" applyAlignment="1">
      <alignment horizontal="left" vertical="center"/>
    </xf>
    <xf numFmtId="0" fontId="4" fillId="0" borderId="1" xfId="9" applyFont="1" applyBorder="1" applyAlignment="1">
      <alignment vertical="center" wrapText="1"/>
    </xf>
    <xf numFmtId="0" fontId="4" fillId="0" borderId="1" xfId="9" applyFont="1" applyBorder="1" applyAlignment="1">
      <alignment horizontal="center" vertical="center" wrapText="1"/>
    </xf>
    <xf numFmtId="0" fontId="4" fillId="0" borderId="1" xfId="9" applyFont="1" applyBorder="1" applyAlignment="1"/>
    <xf numFmtId="0" fontId="11" fillId="13" borderId="1" xfId="9" applyFont="1" applyFill="1" applyBorder="1" applyAlignment="1">
      <alignment horizontal="center"/>
    </xf>
    <xf numFmtId="0" fontId="13" fillId="14" borderId="1" xfId="9" applyFont="1" applyFill="1" applyBorder="1" applyAlignment="1">
      <alignment horizontal="center" vertical="center" wrapText="1"/>
    </xf>
    <xf numFmtId="0" fontId="4" fillId="0" borderId="13" xfId="9" applyFont="1" applyBorder="1" applyAlignment="1">
      <alignment horizontal="left" vertical="center" wrapText="1"/>
    </xf>
    <xf numFmtId="0" fontId="13" fillId="5" borderId="13" xfId="9" applyFont="1" applyFill="1" applyBorder="1" applyAlignment="1">
      <alignment horizontal="center" vertical="center" wrapText="1"/>
    </xf>
    <xf numFmtId="0" fontId="13" fillId="5" borderId="13" xfId="9" applyFont="1" applyFill="1" applyBorder="1" applyAlignment="1">
      <alignment horizontal="center" wrapText="1"/>
    </xf>
    <xf numFmtId="0" fontId="4" fillId="0" borderId="13" xfId="9" applyFont="1" applyBorder="1" applyAlignment="1">
      <alignment horizontal="center" vertical="center" wrapText="1"/>
    </xf>
    <xf numFmtId="0" fontId="4" fillId="0" borderId="13" xfId="9" applyFont="1" applyBorder="1" applyAlignment="1">
      <alignment horizontal="justify" vertical="center" wrapText="1"/>
    </xf>
    <xf numFmtId="0" fontId="13" fillId="5" borderId="13" xfId="0" applyFont="1" applyFill="1" applyBorder="1" applyAlignment="1">
      <alignment horizontal="center" vertical="center" wrapText="1"/>
    </xf>
    <xf numFmtId="0" fontId="13" fillId="13" borderId="13" xfId="9" applyFont="1" applyFill="1" applyBorder="1" applyAlignment="1">
      <alignment horizontal="center" vertical="center" wrapText="1"/>
    </xf>
    <xf numFmtId="0" fontId="2" fillId="0" borderId="13" xfId="9" applyBorder="1" applyAlignment="1">
      <alignment horizontal="center" vertical="center"/>
    </xf>
    <xf numFmtId="0" fontId="14" fillId="0" borderId="13" xfId="9" applyFont="1" applyBorder="1" applyAlignment="1">
      <alignment horizontal="center" vertical="center" wrapText="1"/>
    </xf>
    <xf numFmtId="0" fontId="16" fillId="5" borderId="13" xfId="9" applyFont="1" applyFill="1" applyBorder="1" applyAlignment="1">
      <alignment horizontal="center" vertical="center" wrapText="1"/>
    </xf>
    <xf numFmtId="0" fontId="16" fillId="13" borderId="13" xfId="9" applyFont="1" applyFill="1" applyBorder="1" applyAlignment="1">
      <alignment horizontal="center" vertical="center" wrapText="1"/>
    </xf>
    <xf numFmtId="0" fontId="25" fillId="0" borderId="24" xfId="11" applyFont="1" applyBorder="1" applyAlignment="1">
      <alignment horizontal="left" vertical="center" wrapText="1"/>
    </xf>
    <xf numFmtId="0" fontId="25" fillId="0" borderId="25" xfId="11" applyFont="1" applyBorder="1" applyAlignment="1">
      <alignment horizontal="left" vertical="center" wrapText="1"/>
    </xf>
    <xf numFmtId="0" fontId="25" fillId="0" borderId="28" xfId="11" applyFont="1" applyBorder="1" applyAlignment="1">
      <alignment horizontal="left" vertical="center" wrapText="1"/>
    </xf>
    <xf numFmtId="0" fontId="25" fillId="0" borderId="29" xfId="11" applyFont="1" applyBorder="1" applyAlignment="1">
      <alignment horizontal="left" vertical="center" wrapText="1"/>
    </xf>
    <xf numFmtId="0" fontId="27" fillId="24" borderId="62" xfId="11" applyFont="1" applyFill="1" applyBorder="1" applyAlignment="1">
      <alignment horizontal="center" vertical="center" wrapText="1"/>
    </xf>
    <xf numFmtId="0" fontId="27" fillId="24" borderId="63" xfId="11" applyFont="1" applyFill="1" applyBorder="1" applyAlignment="1">
      <alignment horizontal="center" vertical="center" wrapText="1"/>
    </xf>
    <xf numFmtId="0" fontId="2" fillId="0" borderId="21" xfId="11" applyFont="1" applyBorder="1" applyAlignment="1">
      <alignment horizontal="left" vertical="center" wrapText="1"/>
    </xf>
    <xf numFmtId="0" fontId="2" fillId="0" borderId="22" xfId="11" applyFont="1" applyBorder="1" applyAlignment="1">
      <alignment horizontal="left" vertical="center" wrapText="1"/>
    </xf>
    <xf numFmtId="0" fontId="2" fillId="0" borderId="24" xfId="11" applyFont="1" applyBorder="1" applyAlignment="1">
      <alignment horizontal="left" vertical="center" wrapText="1"/>
    </xf>
    <xf numFmtId="0" fontId="2" fillId="0" borderId="25" xfId="11" applyFont="1" applyBorder="1" applyAlignment="1">
      <alignment horizontal="left" vertical="center" wrapText="1"/>
    </xf>
    <xf numFmtId="0" fontId="39" fillId="16" borderId="64" xfId="11" applyFont="1" applyFill="1" applyBorder="1" applyAlignment="1">
      <alignment horizontal="center" vertical="center" wrapText="1"/>
    </xf>
    <xf numFmtId="0" fontId="39" fillId="16" borderId="63" xfId="11" applyFont="1" applyFill="1" applyBorder="1" applyAlignment="1">
      <alignment horizontal="center" vertical="center" wrapText="1"/>
    </xf>
    <xf numFmtId="0" fontId="38" fillId="0" borderId="65" xfId="11" applyFont="1" applyBorder="1" applyAlignment="1">
      <alignment horizontal="center" vertical="center" wrapText="1"/>
    </xf>
    <xf numFmtId="0" fontId="38" fillId="0" borderId="66" xfId="11" applyFont="1" applyBorder="1" applyAlignment="1">
      <alignment horizontal="center" vertical="center" wrapText="1"/>
    </xf>
    <xf numFmtId="0" fontId="38" fillId="0" borderId="67" xfId="11" applyFont="1" applyBorder="1" applyAlignment="1">
      <alignment horizontal="center" vertical="center" wrapText="1"/>
    </xf>
    <xf numFmtId="0" fontId="11" fillId="15" borderId="21" xfId="7" applyFont="1" applyFill="1" applyBorder="1" applyAlignment="1" applyProtection="1">
      <alignment horizontal="center" vertical="center" wrapText="1"/>
    </xf>
    <xf numFmtId="0" fontId="11" fillId="15" borderId="22" xfId="7" applyFont="1" applyFill="1" applyBorder="1" applyAlignment="1" applyProtection="1">
      <alignment horizontal="center" vertical="center" wrapText="1"/>
    </xf>
    <xf numFmtId="0" fontId="11" fillId="15" borderId="28" xfId="7" applyFont="1" applyFill="1" applyBorder="1" applyAlignment="1" applyProtection="1">
      <alignment horizontal="center" vertical="center" wrapText="1"/>
    </xf>
    <xf numFmtId="0" fontId="11" fillId="15" borderId="29" xfId="7" applyFont="1" applyFill="1" applyBorder="1" applyAlignment="1" applyProtection="1">
      <alignment horizontal="center" vertical="center" wrapText="1"/>
    </xf>
    <xf numFmtId="0" fontId="37" fillId="16" borderId="62" xfId="11" applyFont="1" applyFill="1" applyBorder="1" applyAlignment="1">
      <alignment horizontal="center" vertical="center" wrapText="1"/>
    </xf>
    <xf numFmtId="0" fontId="37" fillId="16" borderId="68" xfId="11" applyFont="1" applyFill="1" applyBorder="1" applyAlignment="1">
      <alignment horizontal="center" vertical="center" wrapText="1"/>
    </xf>
    <xf numFmtId="0" fontId="37" fillId="16" borderId="41" xfId="11" applyFont="1" applyFill="1" applyBorder="1" applyAlignment="1">
      <alignment horizontal="center" vertical="center" wrapText="1"/>
    </xf>
    <xf numFmtId="0" fontId="37" fillId="16" borderId="21" xfId="11" applyFont="1" applyFill="1" applyBorder="1" applyAlignment="1">
      <alignment horizontal="center" vertical="center" wrapText="1"/>
    </xf>
    <xf numFmtId="0" fontId="37" fillId="16" borderId="28" xfId="11" applyFont="1" applyFill="1" applyBorder="1" applyAlignment="1">
      <alignment horizontal="center" vertical="center" wrapText="1"/>
    </xf>
    <xf numFmtId="0" fontId="39" fillId="16" borderId="41" xfId="11" applyFont="1" applyFill="1" applyBorder="1" applyAlignment="1">
      <alignment horizontal="center" vertical="center" wrapText="1"/>
    </xf>
    <xf numFmtId="0" fontId="39" fillId="16" borderId="34" xfId="11" applyFont="1" applyFill="1" applyBorder="1" applyAlignment="1">
      <alignment horizontal="center" vertical="center" wrapText="1"/>
    </xf>
    <xf numFmtId="0" fontId="39" fillId="16" borderId="31" xfId="11" applyFont="1" applyFill="1" applyBorder="1" applyAlignment="1">
      <alignment horizontal="center" vertical="center" wrapText="1"/>
    </xf>
    <xf numFmtId="0" fontId="14" fillId="0" borderId="24" xfId="11" applyFont="1" applyBorder="1" applyAlignment="1">
      <alignment horizontal="justify" vertical="center" wrapText="1"/>
    </xf>
    <xf numFmtId="0" fontId="14" fillId="0" borderId="25" xfId="11" applyFont="1" applyBorder="1" applyAlignment="1">
      <alignment horizontal="justify" vertical="center" wrapText="1"/>
    </xf>
    <xf numFmtId="0" fontId="33" fillId="25" borderId="65" xfId="11" applyFont="1" applyFill="1" applyBorder="1" applyAlignment="1">
      <alignment horizontal="center" vertical="center" wrapText="1"/>
    </xf>
    <xf numFmtId="0" fontId="33" fillId="25" borderId="66" xfId="11" applyFont="1" applyFill="1" applyBorder="1" applyAlignment="1">
      <alignment horizontal="center" vertical="center" wrapText="1"/>
    </xf>
    <xf numFmtId="0" fontId="33" fillId="25" borderId="67" xfId="11" applyFont="1" applyFill="1" applyBorder="1" applyAlignment="1">
      <alignment horizontal="center" vertical="center" wrapText="1"/>
    </xf>
    <xf numFmtId="0" fontId="14" fillId="0" borderId="28" xfId="11" applyFont="1" applyBorder="1" applyAlignment="1">
      <alignment horizontal="justify" vertical="center" wrapText="1"/>
    </xf>
    <xf numFmtId="0" fontId="14" fillId="0" borderId="29" xfId="11" applyFont="1" applyBorder="1" applyAlignment="1">
      <alignment horizontal="justify" vertical="center" wrapText="1"/>
    </xf>
    <xf numFmtId="0" fontId="1" fillId="0" borderId="65" xfId="11" applyBorder="1" applyAlignment="1">
      <alignment horizontal="center" vertical="center" wrapText="1"/>
    </xf>
    <xf numFmtId="0" fontId="1" fillId="0" borderId="66" xfId="11" applyBorder="1" applyAlignment="1">
      <alignment horizontal="center" vertical="center" wrapText="1"/>
    </xf>
    <xf numFmtId="0" fontId="1" fillId="0" borderId="67" xfId="11" applyBorder="1" applyAlignment="1">
      <alignment horizontal="center" vertical="center" wrapText="1"/>
    </xf>
    <xf numFmtId="0" fontId="33" fillId="26" borderId="65" xfId="11" applyFont="1" applyFill="1" applyBorder="1" applyAlignment="1">
      <alignment horizontal="center" vertical="center" wrapText="1"/>
    </xf>
    <xf numFmtId="0" fontId="33" fillId="26" borderId="66" xfId="11" applyFont="1" applyFill="1" applyBorder="1" applyAlignment="1">
      <alignment horizontal="center" vertical="center" wrapText="1"/>
    </xf>
    <xf numFmtId="0" fontId="33" fillId="26" borderId="67" xfId="11" applyFont="1" applyFill="1" applyBorder="1" applyAlignment="1">
      <alignment horizontal="center" vertical="center" wrapText="1"/>
    </xf>
    <xf numFmtId="0" fontId="33" fillId="25" borderId="69" xfId="11" applyFont="1" applyFill="1" applyBorder="1" applyAlignment="1">
      <alignment horizontal="center" vertical="center" wrapText="1"/>
    </xf>
    <xf numFmtId="0" fontId="33" fillId="25" borderId="70" xfId="11" applyFont="1" applyFill="1" applyBorder="1" applyAlignment="1">
      <alignment horizontal="center" vertical="center" wrapText="1"/>
    </xf>
    <xf numFmtId="0" fontId="33" fillId="25" borderId="71" xfId="11" applyFont="1" applyFill="1" applyBorder="1" applyAlignment="1">
      <alignment horizontal="center" vertical="center" wrapText="1"/>
    </xf>
    <xf numFmtId="0" fontId="20" fillId="15" borderId="62" xfId="7" applyFont="1" applyFill="1" applyBorder="1" applyAlignment="1" applyProtection="1">
      <alignment horizontal="center" vertical="center" wrapText="1"/>
    </xf>
    <xf numFmtId="0" fontId="20" fillId="15" borderId="63" xfId="7" applyFont="1" applyFill="1" applyBorder="1" applyAlignment="1" applyProtection="1">
      <alignment horizontal="center" vertical="center" wrapText="1"/>
    </xf>
    <xf numFmtId="0" fontId="20" fillId="15" borderId="21" xfId="7" applyFont="1" applyFill="1" applyBorder="1" applyAlignment="1" applyProtection="1">
      <alignment horizontal="center" vertical="center" wrapText="1"/>
    </xf>
    <xf numFmtId="0" fontId="20" fillId="15" borderId="22" xfId="7" applyFont="1" applyFill="1" applyBorder="1" applyAlignment="1" applyProtection="1">
      <alignment horizontal="center" vertical="center" wrapText="1"/>
    </xf>
    <xf numFmtId="0" fontId="20" fillId="15" borderId="28" xfId="7" applyFont="1" applyFill="1" applyBorder="1" applyAlignment="1" applyProtection="1">
      <alignment horizontal="center" vertical="center" wrapText="1"/>
    </xf>
    <xf numFmtId="0" fontId="20" fillId="15" borderId="29" xfId="7" applyFont="1" applyFill="1" applyBorder="1" applyAlignment="1" applyProtection="1">
      <alignment horizontal="center" vertical="center" wrapText="1"/>
    </xf>
    <xf numFmtId="0" fontId="14" fillId="0" borderId="21" xfId="11" applyFont="1" applyBorder="1" applyAlignment="1">
      <alignment horizontal="justify" vertical="center" wrapText="1"/>
    </xf>
    <xf numFmtId="0" fontId="14" fillId="0" borderId="22" xfId="11" applyFont="1" applyBorder="1" applyAlignment="1">
      <alignment horizontal="justify" vertical="center" wrapText="1"/>
    </xf>
    <xf numFmtId="0" fontId="1" fillId="0" borderId="72" xfId="11" applyBorder="1" applyAlignment="1">
      <alignment horizontal="center" vertical="center" wrapText="1"/>
    </xf>
    <xf numFmtId="0" fontId="1" fillId="0" borderId="73" xfId="11" applyBorder="1" applyAlignment="1">
      <alignment horizontal="center" vertical="center" wrapText="1"/>
    </xf>
    <xf numFmtId="9" fontId="0" fillId="0" borderId="0" xfId="15" applyFont="1"/>
    <xf numFmtId="10" fontId="0" fillId="0" borderId="0" xfId="0" applyNumberFormat="1"/>
  </cellXfs>
  <cellStyles count="16">
    <cellStyle name="Date" xfId="1"/>
    <cellStyle name="Euro" xfId="2"/>
    <cellStyle name="Euro 2" xfId="3"/>
    <cellStyle name="Fixed" xfId="4"/>
    <cellStyle name="Heading1" xfId="5"/>
    <cellStyle name="Heading2" xfId="6"/>
    <cellStyle name="Hipervínculo" xfId="7" builtinId="8"/>
    <cellStyle name="Hipervínculo 2" xfId="8"/>
    <cellStyle name="Normal" xfId="0" builtinId="0"/>
    <cellStyle name="Normal 2" xfId="9"/>
    <cellStyle name="Normal 2 2" xfId="10"/>
    <cellStyle name="Normal 3" xfId="11"/>
    <cellStyle name="Normal 4" xfId="12"/>
    <cellStyle name="Normal 5" xfId="13"/>
    <cellStyle name="Porcentaje" xfId="15" builtinId="5"/>
    <cellStyle name="Porcentual 2" xfId="14"/>
  </cellStyles>
  <dxfs count="197">
    <dxf>
      <fill>
        <patternFill>
          <bgColor rgb="FFFF0000"/>
        </patternFill>
      </fill>
    </dxf>
    <dxf>
      <fill>
        <patternFill>
          <bgColor theme="5" tint="0.59996337778862885"/>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CCFF33"/>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5" tint="0.59996337778862885"/>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CCFF33"/>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99060</xdr:rowOff>
    </xdr:from>
    <xdr:to>
      <xdr:col>2</xdr:col>
      <xdr:colOff>685800</xdr:colOff>
      <xdr:row>1</xdr:row>
      <xdr:rowOff>190500</xdr:rowOff>
    </xdr:to>
    <xdr:pic>
      <xdr:nvPicPr>
        <xdr:cNvPr id="103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
          <a:ext cx="2270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166688</xdr:colOff>
      <xdr:row>0</xdr:row>
      <xdr:rowOff>95250</xdr:rowOff>
    </xdr:from>
    <xdr:to>
      <xdr:col>1</xdr:col>
      <xdr:colOff>214312</xdr:colOff>
      <xdr:row>3</xdr:row>
      <xdr:rowOff>47625</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95250"/>
          <a:ext cx="2495549" cy="828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166688</xdr:colOff>
      <xdr:row>0</xdr:row>
      <xdr:rowOff>95250</xdr:rowOff>
    </xdr:from>
    <xdr:to>
      <xdr:col>1</xdr:col>
      <xdr:colOff>214312</xdr:colOff>
      <xdr:row>2</xdr:row>
      <xdr:rowOff>241102</xdr:rowOff>
    </xdr:to>
    <xdr:pic>
      <xdr:nvPicPr>
        <xdr:cNvPr id="4" name="3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95250"/>
          <a:ext cx="2500312" cy="833438"/>
        </a:xfrm>
        <a:prstGeom prst="rect">
          <a:avLst/>
        </a:prstGeom>
        <a:noFill/>
        <a:ln>
          <a:noFill/>
        </a:ln>
      </xdr:spPr>
    </xdr:pic>
    <xdr:clientData/>
  </xdr:twoCellAnchor>
  <xdr:twoCellAnchor editAs="oneCell">
    <xdr:from>
      <xdr:col>1</xdr:col>
      <xdr:colOff>282774</xdr:colOff>
      <xdr:row>0</xdr:row>
      <xdr:rowOff>59530</xdr:rowOff>
    </xdr:from>
    <xdr:to>
      <xdr:col>4</xdr:col>
      <xdr:colOff>680443</xdr:colOff>
      <xdr:row>2</xdr:row>
      <xdr:rowOff>238125</xdr:rowOff>
    </xdr:to>
    <xdr:pic>
      <xdr:nvPicPr>
        <xdr:cNvPr id="3" name="Imagen 2" descr="C:\Users\jupegui\Downloads\logo_aso_ho_color (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3555" y="59530"/>
          <a:ext cx="2555677" cy="86320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931473</xdr:colOff>
      <xdr:row>8</xdr:row>
      <xdr:rowOff>41748</xdr:rowOff>
    </xdr:to>
    <xdr:sp macro="" textlink="">
      <xdr:nvSpPr>
        <xdr:cNvPr id="2" name="1 Bisel">
          <a:hlinkClick xmlns:r="http://schemas.openxmlformats.org/officeDocument/2006/relationships" r:id="rId1"/>
        </xdr:cNvPr>
        <xdr:cNvSpPr/>
      </xdr:nvSpPr>
      <xdr:spPr>
        <a:xfrm>
          <a:off x="2047875" y="4067175"/>
          <a:ext cx="908568" cy="211459"/>
        </a:xfrm>
        <a:prstGeom prst="bevel">
          <a:avLst/>
        </a:prstGeom>
        <a:solidFill>
          <a:srgbClr val="FF0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900" b="1"/>
            <a:t>IR A MENU</a:t>
          </a:r>
        </a:p>
      </xdr:txBody>
    </xdr:sp>
    <xdr:clientData/>
  </xdr:twoCellAnchor>
  <xdr:twoCellAnchor>
    <xdr:from>
      <xdr:col>18</xdr:col>
      <xdr:colOff>0</xdr:colOff>
      <xdr:row>9</xdr:row>
      <xdr:rowOff>0</xdr:rowOff>
    </xdr:from>
    <xdr:to>
      <xdr:col>18</xdr:col>
      <xdr:colOff>941085</xdr:colOff>
      <xdr:row>10</xdr:row>
      <xdr:rowOff>41748</xdr:rowOff>
    </xdr:to>
    <xdr:sp macro="" textlink="">
      <xdr:nvSpPr>
        <xdr:cNvPr id="3" name="2 Bisel">
          <a:hlinkClick xmlns:r="http://schemas.openxmlformats.org/officeDocument/2006/relationships" r:id="rId1"/>
        </xdr:cNvPr>
        <xdr:cNvSpPr/>
      </xdr:nvSpPr>
      <xdr:spPr>
        <a:xfrm>
          <a:off x="16992600" y="4391025"/>
          <a:ext cx="918132" cy="211459"/>
        </a:xfrm>
        <a:prstGeom prst="bevel">
          <a:avLst/>
        </a:prstGeom>
        <a:solidFill>
          <a:srgbClr val="FF0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900" b="1"/>
            <a:t>IR A MENU</a:t>
          </a:r>
        </a:p>
      </xdr:txBody>
    </xdr:sp>
    <xdr:clientData/>
  </xdr:twoCellAnchor>
  <xdr:twoCellAnchor editAs="oneCell">
    <xdr:from>
      <xdr:col>1</xdr:col>
      <xdr:colOff>220980</xdr:colOff>
      <xdr:row>13</xdr:row>
      <xdr:rowOff>22860</xdr:rowOff>
    </xdr:from>
    <xdr:to>
      <xdr:col>9</xdr:col>
      <xdr:colOff>114300</xdr:colOff>
      <xdr:row>35</xdr:row>
      <xdr:rowOff>30480</xdr:rowOff>
    </xdr:to>
    <xdr:pic>
      <xdr:nvPicPr>
        <xdr:cNvPr id="8231"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 y="3878580"/>
          <a:ext cx="1148334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B20" sqref="B20"/>
    </sheetView>
  </sheetViews>
  <sheetFormatPr baseColWidth="10" defaultRowHeight="15" x14ac:dyDescent="0.25"/>
  <sheetData>
    <row r="1" spans="1:11" ht="27.6" customHeight="1" x14ac:dyDescent="0.25">
      <c r="A1" s="224"/>
      <c r="B1" s="224"/>
      <c r="C1" s="224"/>
      <c r="D1" s="225" t="s">
        <v>0</v>
      </c>
      <c r="E1" s="225"/>
      <c r="F1" s="225"/>
      <c r="G1" s="225"/>
      <c r="H1" s="225"/>
      <c r="I1" s="225"/>
      <c r="J1" s="225" t="s">
        <v>1</v>
      </c>
      <c r="K1" s="1" t="s">
        <v>2</v>
      </c>
    </row>
    <row r="2" spans="1:11" ht="31.35" customHeight="1" x14ac:dyDescent="0.25">
      <c r="A2" s="224"/>
      <c r="B2" s="224"/>
      <c r="C2" s="224"/>
      <c r="D2" s="225"/>
      <c r="E2" s="225"/>
      <c r="F2" s="225"/>
      <c r="G2" s="225"/>
      <c r="H2" s="225"/>
      <c r="I2" s="225"/>
      <c r="J2" s="225" t="s">
        <v>3</v>
      </c>
      <c r="K2" s="1" t="s">
        <v>3</v>
      </c>
    </row>
    <row r="3" spans="1:11" x14ac:dyDescent="0.25">
      <c r="A3" s="2"/>
      <c r="B3" s="3"/>
      <c r="C3" s="3"/>
      <c r="D3" s="3"/>
      <c r="E3" s="3"/>
      <c r="F3" s="3"/>
      <c r="G3" s="3"/>
      <c r="H3" s="3"/>
      <c r="I3" s="3"/>
      <c r="J3" s="3"/>
      <c r="K3" s="4"/>
    </row>
    <row r="4" spans="1:11" ht="15.75" x14ac:dyDescent="0.25">
      <c r="A4" s="5"/>
      <c r="C4" s="6"/>
      <c r="D4" s="6"/>
      <c r="E4" s="6"/>
      <c r="F4" s="6"/>
      <c r="G4" s="6"/>
      <c r="H4" s="6"/>
      <c r="I4" s="6"/>
      <c r="J4" s="6"/>
      <c r="K4" s="7"/>
    </row>
    <row r="5" spans="1:11" ht="15.75" x14ac:dyDescent="0.25">
      <c r="A5" s="5"/>
      <c r="C5" s="6"/>
      <c r="D5" s="6"/>
      <c r="E5" s="6"/>
      <c r="F5" s="6"/>
      <c r="G5" s="6"/>
      <c r="H5" s="6"/>
      <c r="I5" s="6"/>
      <c r="J5" s="6"/>
      <c r="K5" s="7"/>
    </row>
    <row r="6" spans="1:11" ht="15.75" x14ac:dyDescent="0.25">
      <c r="A6" s="5"/>
      <c r="C6" s="226" t="s">
        <v>4</v>
      </c>
      <c r="D6" s="226"/>
      <c r="E6" s="226"/>
      <c r="F6" s="8"/>
      <c r="G6" s="8"/>
      <c r="H6" s="227" t="s">
        <v>5</v>
      </c>
      <c r="I6" s="227"/>
      <c r="J6" s="227"/>
      <c r="K6" s="7"/>
    </row>
    <row r="7" spans="1:11" ht="15.75" x14ac:dyDescent="0.25">
      <c r="A7" s="5"/>
      <c r="C7" s="9"/>
      <c r="D7" s="9"/>
      <c r="E7" s="9"/>
      <c r="F7" s="8"/>
      <c r="G7" s="8"/>
      <c r="H7" s="9"/>
      <c r="I7" s="9"/>
      <c r="J7" s="10"/>
      <c r="K7" s="7"/>
    </row>
    <row r="8" spans="1:11" ht="15.75" x14ac:dyDescent="0.25">
      <c r="A8" s="5"/>
      <c r="C8" s="9"/>
      <c r="D8" s="9"/>
      <c r="E8" s="9"/>
      <c r="F8" s="8"/>
      <c r="G8" s="8"/>
      <c r="H8" s="9"/>
      <c r="I8" s="9"/>
      <c r="J8" s="10"/>
      <c r="K8" s="7"/>
    </row>
    <row r="9" spans="1:11" ht="15.75" x14ac:dyDescent="0.25">
      <c r="A9" s="5"/>
      <c r="C9" s="226" t="s">
        <v>6</v>
      </c>
      <c r="D9" s="226"/>
      <c r="E9" s="226"/>
      <c r="F9" s="8"/>
      <c r="G9" s="8"/>
      <c r="H9" s="227" t="s">
        <v>7</v>
      </c>
      <c r="I9" s="227"/>
      <c r="J9" s="227"/>
      <c r="K9" s="7"/>
    </row>
    <row r="10" spans="1:11" ht="15.75" x14ac:dyDescent="0.25">
      <c r="A10" s="5"/>
      <c r="C10" s="9"/>
      <c r="D10" s="9"/>
      <c r="E10" s="9"/>
      <c r="F10" s="8"/>
      <c r="G10" s="8"/>
      <c r="H10" s="9"/>
      <c r="I10" s="9"/>
      <c r="J10" s="10"/>
      <c r="K10" s="7"/>
    </row>
    <row r="11" spans="1:11" x14ac:dyDescent="0.25">
      <c r="A11" s="5"/>
      <c r="K11" s="7"/>
    </row>
    <row r="12" spans="1:11" x14ac:dyDescent="0.25">
      <c r="A12" s="11"/>
      <c r="B12" s="12"/>
      <c r="C12" s="12"/>
      <c r="D12" s="12"/>
      <c r="E12" s="12"/>
      <c r="F12" s="12"/>
      <c r="G12" s="12"/>
      <c r="H12" s="12"/>
      <c r="I12" s="12"/>
      <c r="J12" s="12"/>
      <c r="K12" s="13"/>
    </row>
    <row r="13" spans="1:11" x14ac:dyDescent="0.25">
      <c r="A13" s="14"/>
      <c r="B13" s="223" t="s">
        <v>8</v>
      </c>
      <c r="C13" s="223"/>
      <c r="D13" s="223"/>
      <c r="E13" s="223" t="s">
        <v>9</v>
      </c>
      <c r="F13" s="223"/>
      <c r="G13" s="223"/>
      <c r="H13" s="223"/>
      <c r="I13" s="223" t="s">
        <v>10</v>
      </c>
      <c r="J13" s="223"/>
      <c r="K13" s="223"/>
    </row>
    <row r="14" spans="1:11" x14ac:dyDescent="0.25">
      <c r="A14" s="15" t="s">
        <v>11</v>
      </c>
      <c r="B14" s="222" t="s">
        <v>12</v>
      </c>
      <c r="C14" s="222"/>
      <c r="D14" s="222"/>
      <c r="E14" s="222" t="s">
        <v>13</v>
      </c>
      <c r="F14" s="222"/>
      <c r="G14" s="222"/>
      <c r="H14" s="222"/>
      <c r="I14" s="222" t="s">
        <v>14</v>
      </c>
      <c r="J14" s="222"/>
      <c r="K14" s="222"/>
    </row>
    <row r="15" spans="1:11" x14ac:dyDescent="0.25">
      <c r="A15" s="15" t="s">
        <v>15</v>
      </c>
      <c r="B15" s="222" t="s">
        <v>16</v>
      </c>
      <c r="C15" s="222"/>
      <c r="D15" s="222"/>
      <c r="E15" s="222" t="s">
        <v>17</v>
      </c>
      <c r="F15" s="222"/>
      <c r="G15" s="222"/>
      <c r="H15" s="222"/>
      <c r="I15" s="222" t="s">
        <v>18</v>
      </c>
      <c r="J15" s="222"/>
      <c r="K15" s="222"/>
    </row>
    <row r="16" spans="1:11" x14ac:dyDescent="0.25">
      <c r="A16" s="15" t="s">
        <v>19</v>
      </c>
      <c r="B16" s="222" t="s">
        <v>20</v>
      </c>
      <c r="C16" s="222"/>
      <c r="D16" s="222"/>
      <c r="E16" s="222" t="s">
        <v>20</v>
      </c>
      <c r="F16" s="222"/>
      <c r="G16" s="222"/>
      <c r="H16" s="222"/>
      <c r="I16" s="222" t="s">
        <v>20</v>
      </c>
      <c r="J16" s="222"/>
      <c r="K16" s="222"/>
    </row>
  </sheetData>
  <sheetProtection selectLockedCells="1" selectUnlockedCells="1"/>
  <mergeCells count="18">
    <mergeCell ref="A1:C2"/>
    <mergeCell ref="D1:J2"/>
    <mergeCell ref="C6:E6"/>
    <mergeCell ref="H6:J6"/>
    <mergeCell ref="C9:E9"/>
    <mergeCell ref="H9:J9"/>
    <mergeCell ref="B13:D13"/>
    <mergeCell ref="E13:H13"/>
    <mergeCell ref="I13:K13"/>
    <mergeCell ref="B14:D14"/>
    <mergeCell ref="E14:H14"/>
    <mergeCell ref="I14:K14"/>
    <mergeCell ref="B15:D15"/>
    <mergeCell ref="E15:H15"/>
    <mergeCell ref="I15:K15"/>
    <mergeCell ref="B16:D16"/>
    <mergeCell ref="E16:H16"/>
    <mergeCell ref="I16:K16"/>
  </mergeCells>
  <hyperlinks>
    <hyperlink ref="C6" location="MATRIZ GTC" display="Matriz GTC"/>
    <hyperlink ref="H6" location="ESCALA VALORACION" display="Escala Valoración"/>
    <hyperlink ref="C9" location="TABLA DE PELIGROS GTC 45" display="Tabla de Peligros GTC 45"/>
    <hyperlink ref="H9" location="NIVEL DE DEFICIENCIA" display="Nivel de deficiencia"/>
  </hyperlinks>
  <pageMargins left="0.78749999999999998" right="0.78749999999999998" top="1.0249999999999999" bottom="1.0249999999999999" header="0.78749999999999998" footer="0.78749999999999998"/>
  <pageSetup firstPageNumber="0" orientation="portrait" horizontalDpi="300" verticalDpi="300"/>
  <headerFooter alignWithMargins="0">
    <oddHeader>&amp;C&amp;"Arial,Normal"&amp;10&amp;A</oddHeader>
    <oddFooter>&amp;C&amp;"Arial,Normal"&amp;10Página &amp;P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1" sqref="G1:G5"/>
    </sheetView>
  </sheetViews>
  <sheetFormatPr baseColWidth="10" defaultRowHeight="15" x14ac:dyDescent="0.25"/>
  <sheetData>
    <row r="1" spans="1:7" x14ac:dyDescent="0.25">
      <c r="A1">
        <v>3229730</v>
      </c>
      <c r="B1">
        <v>3951000</v>
      </c>
      <c r="D1" s="320">
        <f>((A1*100%)/B1)</f>
        <v>0.81744621614781066</v>
      </c>
      <c r="E1" s="321">
        <f>100%-D1</f>
        <v>0.18255378385218934</v>
      </c>
      <c r="G1">
        <v>20</v>
      </c>
    </row>
    <row r="2" spans="1:7" x14ac:dyDescent="0.25">
      <c r="G2">
        <v>20</v>
      </c>
    </row>
    <row r="3" spans="1:7" x14ac:dyDescent="0.25">
      <c r="G3">
        <v>5.6</v>
      </c>
    </row>
    <row r="4" spans="1:7" x14ac:dyDescent="0.25">
      <c r="G4">
        <v>16</v>
      </c>
    </row>
    <row r="5" spans="1:7" x14ac:dyDescent="0.25">
      <c r="G5">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3"/>
  <sheetViews>
    <sheetView showGridLines="0" topLeftCell="F28" zoomScale="64" zoomScaleNormal="64" workbookViewId="0">
      <selection activeCell="Y18" sqref="Y18"/>
    </sheetView>
  </sheetViews>
  <sheetFormatPr baseColWidth="10" defaultColWidth="11.42578125" defaultRowHeight="15" x14ac:dyDescent="0.25"/>
  <cols>
    <col min="1" max="1" width="36.7109375" style="176" customWidth="1"/>
    <col min="2" max="2" width="25.42578125" style="216" customWidth="1"/>
    <col min="3" max="3" width="7" style="216" customWidth="1"/>
    <col min="4" max="4" width="5.5703125" style="216" hidden="1" customWidth="1"/>
    <col min="5" max="5" width="30.5703125" style="216" customWidth="1"/>
    <col min="6" max="6" width="23.140625" style="216" customWidth="1"/>
    <col min="7" max="7" width="43.5703125" style="216" customWidth="1"/>
    <col min="8" max="8" width="5.28515625" style="216" customWidth="1"/>
    <col min="9" max="9" width="5.140625" style="216" customWidth="1"/>
    <col min="10" max="10" width="5.42578125" style="216" customWidth="1"/>
    <col min="11" max="11" width="6.5703125" style="216" customWidth="1"/>
    <col min="12" max="12" width="6.42578125" style="216" customWidth="1"/>
    <col min="13" max="13" width="8" style="216" customWidth="1"/>
    <col min="14" max="14" width="12.140625" style="216" customWidth="1"/>
    <col min="15" max="15" width="6.7109375" style="216" customWidth="1"/>
    <col min="16" max="16" width="9.42578125" style="216" customWidth="1"/>
    <col min="17" max="17" width="7.85546875" style="216" customWidth="1"/>
    <col min="18" max="18" width="15.85546875" style="216" customWidth="1"/>
    <col min="19" max="19" width="8.7109375" style="216" customWidth="1"/>
    <col min="20" max="20" width="20" style="216" customWidth="1"/>
    <col min="21" max="21" width="11.42578125" style="216" customWidth="1"/>
    <col min="22" max="24" width="10.28515625" style="216" customWidth="1"/>
    <col min="25" max="25" width="38.5703125" style="216" customWidth="1"/>
    <col min="26" max="26" width="19" style="216" customWidth="1"/>
    <col min="27" max="16384" width="11.42578125" style="183"/>
  </cols>
  <sheetData>
    <row r="1" spans="1:26" ht="31.5" customHeight="1" x14ac:dyDescent="0.25">
      <c r="A1" s="228"/>
      <c r="B1" s="228"/>
      <c r="C1" s="229" t="s">
        <v>778</v>
      </c>
      <c r="D1" s="229"/>
      <c r="E1" s="229"/>
      <c r="F1" s="229"/>
      <c r="G1" s="229"/>
      <c r="H1" s="229"/>
      <c r="I1" s="229"/>
      <c r="J1" s="229"/>
      <c r="K1" s="229"/>
      <c r="L1" s="229"/>
      <c r="M1" s="229"/>
      <c r="N1" s="229"/>
      <c r="O1" s="229"/>
      <c r="P1" s="229"/>
      <c r="Q1" s="229"/>
      <c r="R1" s="229"/>
      <c r="S1" s="229"/>
      <c r="T1" s="229"/>
      <c r="U1" s="229"/>
      <c r="V1" s="229"/>
      <c r="W1" s="229"/>
      <c r="X1" s="229"/>
      <c r="Y1" s="230"/>
      <c r="Z1" s="230"/>
    </row>
    <row r="2" spans="1:26" ht="23.1" customHeight="1" x14ac:dyDescent="0.25">
      <c r="A2" s="228"/>
      <c r="B2" s="228"/>
      <c r="C2" s="229"/>
      <c r="D2" s="229"/>
      <c r="E2" s="229"/>
      <c r="F2" s="229"/>
      <c r="G2" s="229"/>
      <c r="H2" s="229"/>
      <c r="I2" s="229"/>
      <c r="J2" s="229"/>
      <c r="K2" s="229"/>
      <c r="L2" s="229"/>
      <c r="M2" s="229"/>
      <c r="N2" s="229"/>
      <c r="O2" s="229"/>
      <c r="P2" s="229"/>
      <c r="Q2" s="229"/>
      <c r="R2" s="229"/>
      <c r="S2" s="229"/>
      <c r="T2" s="229"/>
      <c r="U2" s="229"/>
      <c r="V2" s="229"/>
      <c r="W2" s="229"/>
      <c r="X2" s="229"/>
      <c r="Y2" s="230"/>
      <c r="Z2" s="230"/>
    </row>
    <row r="4" spans="1:26" s="195" customFormat="1" ht="20.25" customHeight="1" x14ac:dyDescent="0.3">
      <c r="A4" s="215"/>
      <c r="B4" s="211" t="s">
        <v>21</v>
      </c>
      <c r="C4" s="231" t="s">
        <v>779</v>
      </c>
      <c r="D4" s="232"/>
      <c r="E4" s="232"/>
      <c r="F4" s="232"/>
      <c r="G4" s="233"/>
      <c r="H4" s="215"/>
      <c r="I4" s="215"/>
      <c r="J4" s="215"/>
      <c r="L4" s="215"/>
      <c r="M4" s="215"/>
      <c r="N4" s="234" t="s">
        <v>777</v>
      </c>
      <c r="O4" s="234"/>
      <c r="P4" s="234"/>
      <c r="Q4" s="234"/>
      <c r="R4" s="234"/>
      <c r="S4" s="234"/>
      <c r="T4" s="234"/>
      <c r="U4" s="235" t="s">
        <v>776</v>
      </c>
      <c r="V4" s="236"/>
      <c r="W4" s="236"/>
      <c r="X4" s="236"/>
      <c r="Y4" s="236"/>
      <c r="Z4" s="215"/>
    </row>
    <row r="5" spans="1:26" s="195" customFormat="1" ht="20.25" customHeight="1" x14ac:dyDescent="0.3">
      <c r="A5" s="215"/>
      <c r="B5" s="211" t="s">
        <v>780</v>
      </c>
      <c r="C5" s="231" t="s">
        <v>790</v>
      </c>
      <c r="D5" s="232"/>
      <c r="E5" s="232"/>
      <c r="F5" s="232"/>
      <c r="G5" s="233"/>
      <c r="H5" s="215"/>
      <c r="I5" s="215"/>
      <c r="J5" s="215"/>
      <c r="L5" s="215"/>
      <c r="M5" s="215"/>
      <c r="N5" s="234" t="s">
        <v>791</v>
      </c>
      <c r="O5" s="234"/>
      <c r="P5" s="234"/>
      <c r="Q5" s="234"/>
      <c r="R5" s="234"/>
      <c r="S5" s="234"/>
      <c r="T5" s="234"/>
      <c r="U5" s="236">
        <v>5569946</v>
      </c>
      <c r="V5" s="236"/>
      <c r="W5" s="236"/>
      <c r="X5" s="236"/>
      <c r="Y5" s="236"/>
      <c r="Z5" s="215"/>
    </row>
    <row r="6" spans="1:26" s="195" customFormat="1" ht="26.45" customHeight="1" x14ac:dyDescent="0.3">
      <c r="A6" s="215"/>
      <c r="B6" s="211" t="s">
        <v>22</v>
      </c>
      <c r="C6" s="237" t="s">
        <v>792</v>
      </c>
      <c r="D6" s="238"/>
      <c r="E6" s="239"/>
      <c r="F6" s="239"/>
      <c r="G6" s="240"/>
      <c r="H6" s="215"/>
      <c r="I6" s="215"/>
      <c r="J6" s="215"/>
      <c r="K6" s="215"/>
      <c r="L6" s="215"/>
      <c r="M6" s="215"/>
      <c r="N6" s="215"/>
      <c r="O6" s="241"/>
      <c r="P6" s="241"/>
      <c r="Q6" s="241"/>
      <c r="R6" s="241"/>
      <c r="S6" s="242"/>
      <c r="T6" s="242"/>
      <c r="U6" s="242"/>
      <c r="V6" s="242"/>
      <c r="W6" s="215"/>
      <c r="X6" s="215"/>
      <c r="Y6" s="215"/>
      <c r="Z6" s="215"/>
    </row>
    <row r="7" spans="1:26" s="184" customFormat="1" ht="14.25" x14ac:dyDescent="0.2">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row>
    <row r="8" spans="1:26" s="185" customFormat="1" ht="62.25" x14ac:dyDescent="0.25">
      <c r="A8" s="244" t="s">
        <v>720</v>
      </c>
      <c r="B8" s="244" t="s">
        <v>23</v>
      </c>
      <c r="C8" s="245" t="s">
        <v>24</v>
      </c>
      <c r="D8" s="245" t="s">
        <v>721</v>
      </c>
      <c r="E8" s="243" t="s">
        <v>25</v>
      </c>
      <c r="F8" s="243"/>
      <c r="G8" s="244" t="s">
        <v>26</v>
      </c>
      <c r="H8" s="243" t="s">
        <v>27</v>
      </c>
      <c r="I8" s="243"/>
      <c r="J8" s="243"/>
      <c r="K8" s="243" t="s">
        <v>28</v>
      </c>
      <c r="L8" s="243"/>
      <c r="M8" s="243"/>
      <c r="N8" s="243"/>
      <c r="O8" s="243"/>
      <c r="P8" s="243"/>
      <c r="Q8" s="243"/>
      <c r="R8" s="210" t="s">
        <v>29</v>
      </c>
      <c r="S8" s="243" t="s">
        <v>30</v>
      </c>
      <c r="T8" s="243"/>
      <c r="U8" s="243"/>
      <c r="V8" s="243" t="s">
        <v>31</v>
      </c>
      <c r="W8" s="243"/>
      <c r="X8" s="243"/>
      <c r="Y8" s="243"/>
      <c r="Z8" s="243"/>
    </row>
    <row r="9" spans="1:26" s="185" customFormat="1" ht="196.5" x14ac:dyDescent="0.25">
      <c r="A9" s="244"/>
      <c r="B9" s="244"/>
      <c r="C9" s="245"/>
      <c r="D9" s="245"/>
      <c r="E9" s="212" t="s">
        <v>32</v>
      </c>
      <c r="F9" s="212" t="s">
        <v>33</v>
      </c>
      <c r="G9" s="244"/>
      <c r="H9" s="212" t="s">
        <v>34</v>
      </c>
      <c r="I9" s="212" t="s">
        <v>35</v>
      </c>
      <c r="J9" s="212" t="s">
        <v>36</v>
      </c>
      <c r="K9" s="212" t="s">
        <v>37</v>
      </c>
      <c r="L9" s="212" t="s">
        <v>38</v>
      </c>
      <c r="M9" s="212" t="s">
        <v>39</v>
      </c>
      <c r="N9" s="212" t="s">
        <v>40</v>
      </c>
      <c r="O9" s="212" t="s">
        <v>41</v>
      </c>
      <c r="P9" s="212" t="s">
        <v>42</v>
      </c>
      <c r="Q9" s="212" t="s">
        <v>43</v>
      </c>
      <c r="R9" s="212" t="s">
        <v>44</v>
      </c>
      <c r="S9" s="212" t="s">
        <v>45</v>
      </c>
      <c r="T9" s="212" t="s">
        <v>46</v>
      </c>
      <c r="U9" s="212" t="s">
        <v>47</v>
      </c>
      <c r="V9" s="212" t="s">
        <v>48</v>
      </c>
      <c r="W9" s="212" t="s">
        <v>49</v>
      </c>
      <c r="X9" s="212" t="s">
        <v>50</v>
      </c>
      <c r="Y9" s="212" t="s">
        <v>51</v>
      </c>
      <c r="Z9" s="212" t="s">
        <v>52</v>
      </c>
    </row>
    <row r="10" spans="1:26" s="185" customFormat="1" ht="101.25" x14ac:dyDescent="0.25">
      <c r="A10" s="209" t="s">
        <v>774</v>
      </c>
      <c r="B10" s="213" t="s">
        <v>722</v>
      </c>
      <c r="C10" s="214" t="s">
        <v>723</v>
      </c>
      <c r="D10" s="218"/>
      <c r="E10" s="199" t="s">
        <v>782</v>
      </c>
      <c r="F10" s="188" t="s">
        <v>726</v>
      </c>
      <c r="G10" s="219" t="s">
        <v>781</v>
      </c>
      <c r="H10" s="220"/>
      <c r="I10" s="220"/>
      <c r="J10" s="220"/>
      <c r="K10" s="190">
        <v>6</v>
      </c>
      <c r="L10" s="190">
        <v>3</v>
      </c>
      <c r="M10" s="191">
        <f>K10*L10</f>
        <v>18</v>
      </c>
      <c r="N10" s="192" t="str">
        <f t="shared" ref="N10:N11" si="0">IF((M10&gt;=24),"MUY ALTO",IF(M10&gt;=10,"ALTO",IF(M10&gt;=6,"MEDIO","BAJO")))</f>
        <v>ALTO</v>
      </c>
      <c r="O10" s="190">
        <v>25</v>
      </c>
      <c r="P10" s="191">
        <f t="shared" ref="P10:P11" si="1">M10*O10</f>
        <v>450</v>
      </c>
      <c r="Q10" s="192" t="str">
        <f t="shared" ref="Q10:Q11" si="2">IF((P10&gt;=600),"I",IF(P10&gt;=150,"II",IF(P10&gt;=40,"III","IV")))</f>
        <v>II</v>
      </c>
      <c r="R10" s="191" t="str">
        <f t="shared" ref="R10:R11" si="3">IF((Q10="III"),"Aceptable",IF(Q10="IV","Aceptable",IF(Q10="II","Aceptable con control Especifico","No Aceptable")))</f>
        <v>Aceptable con control Especifico</v>
      </c>
      <c r="S10" s="214">
        <v>2</v>
      </c>
      <c r="T10" s="193" t="s">
        <v>727</v>
      </c>
      <c r="U10" s="189"/>
      <c r="V10" s="189"/>
      <c r="W10" s="179"/>
      <c r="X10" s="189"/>
      <c r="Y10" s="194" t="s">
        <v>783</v>
      </c>
      <c r="Z10" s="220" t="s">
        <v>793</v>
      </c>
    </row>
    <row r="11" spans="1:26" s="185" customFormat="1" ht="101.25" x14ac:dyDescent="0.25">
      <c r="A11" s="209" t="s">
        <v>774</v>
      </c>
      <c r="B11" s="213" t="s">
        <v>722</v>
      </c>
      <c r="C11" s="214" t="s">
        <v>723</v>
      </c>
      <c r="D11" s="218"/>
      <c r="E11" s="217" t="s">
        <v>784</v>
      </c>
      <c r="F11" s="188" t="s">
        <v>726</v>
      </c>
      <c r="G11" s="219" t="s">
        <v>785</v>
      </c>
      <c r="H11" s="220"/>
      <c r="I11" s="220"/>
      <c r="J11" s="220"/>
      <c r="K11" s="190">
        <v>6</v>
      </c>
      <c r="L11" s="190">
        <v>3</v>
      </c>
      <c r="M11" s="191">
        <f>K11*L11</f>
        <v>18</v>
      </c>
      <c r="N11" s="192" t="str">
        <f t="shared" si="0"/>
        <v>ALTO</v>
      </c>
      <c r="O11" s="190">
        <v>25</v>
      </c>
      <c r="P11" s="191">
        <f t="shared" si="1"/>
        <v>450</v>
      </c>
      <c r="Q11" s="192" t="str">
        <f t="shared" si="2"/>
        <v>II</v>
      </c>
      <c r="R11" s="191" t="str">
        <f t="shared" si="3"/>
        <v>Aceptable con control Especifico</v>
      </c>
      <c r="S11" s="214">
        <v>2</v>
      </c>
      <c r="T11" s="193" t="s">
        <v>727</v>
      </c>
      <c r="U11" s="189"/>
      <c r="V11" s="189"/>
      <c r="W11" s="179"/>
      <c r="X11" s="189"/>
      <c r="Y11" s="194" t="s">
        <v>786</v>
      </c>
      <c r="Z11" s="220" t="s">
        <v>793</v>
      </c>
    </row>
    <row r="12" spans="1:26" s="195" customFormat="1" ht="316.5" customHeight="1" x14ac:dyDescent="0.3">
      <c r="A12" s="209" t="s">
        <v>774</v>
      </c>
      <c r="B12" s="213" t="s">
        <v>722</v>
      </c>
      <c r="C12" s="214" t="s">
        <v>723</v>
      </c>
      <c r="D12" s="186" t="s">
        <v>724</v>
      </c>
      <c r="E12" s="187" t="s">
        <v>725</v>
      </c>
      <c r="F12" s="188" t="s">
        <v>726</v>
      </c>
      <c r="G12" s="187" t="s">
        <v>761</v>
      </c>
      <c r="H12" s="189"/>
      <c r="I12" s="189"/>
      <c r="J12" s="189"/>
      <c r="K12" s="190">
        <v>6</v>
      </c>
      <c r="L12" s="190">
        <v>3</v>
      </c>
      <c r="M12" s="191">
        <f>K12*L12</f>
        <v>18</v>
      </c>
      <c r="N12" s="192" t="str">
        <f>IF((M12&gt;=24),"MUY ALTO",IF(M12&gt;=10,"ALTO",IF(M12&gt;=6,"MEDIO","BAJO")))</f>
        <v>ALTO</v>
      </c>
      <c r="O12" s="190">
        <v>25</v>
      </c>
      <c r="P12" s="191">
        <f>M12*O12</f>
        <v>450</v>
      </c>
      <c r="Q12" s="192" t="str">
        <f>IF((P12&gt;=600),"I",IF(P12&gt;=150,"II",IF(P12&gt;=40,"III","IV")))</f>
        <v>II</v>
      </c>
      <c r="R12" s="191" t="str">
        <f>IF((Q12="III"),"Aceptable",IF(Q12="IV","Aceptable",IF(Q12="II","Aceptable con control Especifico","No Aceptable")))</f>
        <v>Aceptable con control Especifico</v>
      </c>
      <c r="S12" s="214">
        <v>2</v>
      </c>
      <c r="T12" s="193" t="s">
        <v>727</v>
      </c>
      <c r="U12" s="189"/>
      <c r="V12" s="189"/>
      <c r="W12" s="179"/>
      <c r="X12" s="189"/>
      <c r="Y12" s="194" t="s">
        <v>763</v>
      </c>
      <c r="Z12" s="220" t="s">
        <v>793</v>
      </c>
    </row>
    <row r="13" spans="1:26" s="195" customFormat="1" ht="194.45" customHeight="1" x14ac:dyDescent="0.3">
      <c r="A13" s="209" t="s">
        <v>775</v>
      </c>
      <c r="B13" s="213" t="s">
        <v>722</v>
      </c>
      <c r="C13" s="214" t="s">
        <v>723</v>
      </c>
      <c r="D13" s="186" t="s">
        <v>724</v>
      </c>
      <c r="E13" s="178" t="s">
        <v>787</v>
      </c>
      <c r="F13" s="188" t="s">
        <v>728</v>
      </c>
      <c r="G13" s="178" t="s">
        <v>788</v>
      </c>
      <c r="H13" s="213"/>
      <c r="I13" s="213"/>
      <c r="J13" s="213"/>
      <c r="K13" s="192">
        <v>2</v>
      </c>
      <c r="L13" s="192">
        <v>3</v>
      </c>
      <c r="M13" s="192">
        <f t="shared" ref="M13:M25" si="4">K13*L13</f>
        <v>6</v>
      </c>
      <c r="N13" s="192" t="str">
        <f t="shared" ref="N13:N25" si="5">IF((M13&gt;=24),"MUY ALTO",IF(M13&gt;=10,"ALTO",IF(M13&gt;=6,"MEDIO","BAJO")))</f>
        <v>MEDIO</v>
      </c>
      <c r="O13" s="192">
        <v>10</v>
      </c>
      <c r="P13" s="192">
        <f t="shared" ref="P13:P24" si="6">M13*O13</f>
        <v>60</v>
      </c>
      <c r="Q13" s="192" t="str">
        <f t="shared" ref="Q13:Q25" si="7">IF((P13&gt;=600),"I",IF(P13&gt;=150,"II",IF(P13&gt;=40,"III","IV")))</f>
        <v>III</v>
      </c>
      <c r="R13" s="192" t="str">
        <f t="shared" ref="R13:R24" si="8">IF((Q13="III"),"Aceptable",IF(Q13="IV","Aceptable",IF(Q13="II","Aceptable con control Especifico","No Aceptable")))</f>
        <v>Aceptable</v>
      </c>
      <c r="S13" s="214">
        <v>2</v>
      </c>
      <c r="T13" s="213"/>
      <c r="U13" s="213"/>
      <c r="V13" s="213"/>
      <c r="W13" s="213"/>
      <c r="X13" s="213"/>
      <c r="Y13" s="196" t="s">
        <v>789</v>
      </c>
      <c r="Z13" s="220" t="s">
        <v>793</v>
      </c>
    </row>
    <row r="14" spans="1:26" s="195" customFormat="1" ht="194.45" customHeight="1" x14ac:dyDescent="0.3">
      <c r="A14" s="209" t="s">
        <v>774</v>
      </c>
      <c r="B14" s="213" t="s">
        <v>722</v>
      </c>
      <c r="C14" s="214" t="s">
        <v>723</v>
      </c>
      <c r="D14" s="186" t="s">
        <v>724</v>
      </c>
      <c r="E14" s="188" t="s">
        <v>735</v>
      </c>
      <c r="F14" s="188" t="s">
        <v>736</v>
      </c>
      <c r="G14" s="179" t="s">
        <v>737</v>
      </c>
      <c r="H14" s="213"/>
      <c r="I14" s="213"/>
      <c r="J14" s="213"/>
      <c r="K14" s="192">
        <v>2</v>
      </c>
      <c r="L14" s="192">
        <v>3</v>
      </c>
      <c r="M14" s="192">
        <f t="shared" si="4"/>
        <v>6</v>
      </c>
      <c r="N14" s="192" t="str">
        <f t="shared" si="5"/>
        <v>MEDIO</v>
      </c>
      <c r="O14" s="192">
        <v>25</v>
      </c>
      <c r="P14" s="192">
        <f t="shared" si="6"/>
        <v>150</v>
      </c>
      <c r="Q14" s="192" t="str">
        <f t="shared" si="7"/>
        <v>II</v>
      </c>
      <c r="R14" s="192" t="str">
        <f t="shared" si="8"/>
        <v>Aceptable con control Especifico</v>
      </c>
      <c r="S14" s="214">
        <v>2</v>
      </c>
      <c r="T14" s="213" t="s">
        <v>738</v>
      </c>
      <c r="U14" s="213"/>
      <c r="V14" s="213"/>
      <c r="W14" s="213"/>
      <c r="X14" s="213"/>
      <c r="Y14" s="178" t="s">
        <v>767</v>
      </c>
      <c r="Z14" s="220" t="s">
        <v>793</v>
      </c>
    </row>
    <row r="15" spans="1:26" s="195" customFormat="1" ht="194.45" customHeight="1" x14ac:dyDescent="0.3">
      <c r="A15" s="209" t="s">
        <v>774</v>
      </c>
      <c r="B15" s="213" t="s">
        <v>722</v>
      </c>
      <c r="C15" s="214" t="s">
        <v>723</v>
      </c>
      <c r="D15" s="186" t="s">
        <v>724</v>
      </c>
      <c r="E15" s="188" t="s">
        <v>739</v>
      </c>
      <c r="F15" s="198" t="s">
        <v>736</v>
      </c>
      <c r="G15" s="199" t="s">
        <v>740</v>
      </c>
      <c r="H15" s="213"/>
      <c r="I15" s="213"/>
      <c r="J15" s="213"/>
      <c r="K15" s="192">
        <v>2</v>
      </c>
      <c r="L15" s="192">
        <v>3</v>
      </c>
      <c r="M15" s="192">
        <f t="shared" si="4"/>
        <v>6</v>
      </c>
      <c r="N15" s="192" t="str">
        <f t="shared" si="5"/>
        <v>MEDIO</v>
      </c>
      <c r="O15" s="192">
        <v>25</v>
      </c>
      <c r="P15" s="192">
        <f t="shared" si="6"/>
        <v>150</v>
      </c>
      <c r="Q15" s="192" t="str">
        <f t="shared" si="7"/>
        <v>II</v>
      </c>
      <c r="R15" s="192" t="str">
        <f t="shared" si="8"/>
        <v>Aceptable con control Especifico</v>
      </c>
      <c r="S15" s="214">
        <v>2</v>
      </c>
      <c r="T15" s="213" t="s">
        <v>738</v>
      </c>
      <c r="U15" s="213"/>
      <c r="V15" s="213"/>
      <c r="W15" s="213"/>
      <c r="X15" s="213"/>
      <c r="Y15" s="196" t="s">
        <v>768</v>
      </c>
      <c r="Z15" s="220" t="s">
        <v>793</v>
      </c>
    </row>
    <row r="16" spans="1:26" s="195" customFormat="1" ht="194.45" customHeight="1" x14ac:dyDescent="0.3">
      <c r="A16" s="209" t="s">
        <v>774</v>
      </c>
      <c r="B16" s="213" t="s">
        <v>722</v>
      </c>
      <c r="C16" s="214" t="s">
        <v>723</v>
      </c>
      <c r="D16" s="186" t="s">
        <v>724</v>
      </c>
      <c r="E16" s="188" t="s">
        <v>759</v>
      </c>
      <c r="F16" s="200" t="s">
        <v>736</v>
      </c>
      <c r="G16" s="201" t="s">
        <v>741</v>
      </c>
      <c r="H16" s="213"/>
      <c r="I16" s="213"/>
      <c r="J16" s="213"/>
      <c r="K16" s="192">
        <v>6</v>
      </c>
      <c r="L16" s="192">
        <v>3</v>
      </c>
      <c r="M16" s="192">
        <f t="shared" si="4"/>
        <v>18</v>
      </c>
      <c r="N16" s="192" t="str">
        <f t="shared" si="5"/>
        <v>ALTO</v>
      </c>
      <c r="O16" s="192">
        <v>25</v>
      </c>
      <c r="P16" s="192">
        <f t="shared" si="6"/>
        <v>450</v>
      </c>
      <c r="Q16" s="192" t="str">
        <f t="shared" si="7"/>
        <v>II</v>
      </c>
      <c r="R16" s="192" t="str">
        <f t="shared" si="8"/>
        <v>Aceptable con control Especifico</v>
      </c>
      <c r="S16" s="214">
        <v>2</v>
      </c>
      <c r="T16" s="213" t="s">
        <v>731</v>
      </c>
      <c r="U16" s="213"/>
      <c r="V16" s="213"/>
      <c r="W16" s="213"/>
      <c r="X16" s="213"/>
      <c r="Y16" s="196" t="s">
        <v>769</v>
      </c>
      <c r="Z16" s="220" t="s">
        <v>793</v>
      </c>
    </row>
    <row r="17" spans="1:26" s="195" customFormat="1" ht="194.45" customHeight="1" x14ac:dyDescent="0.3">
      <c r="A17" s="209" t="s">
        <v>774</v>
      </c>
      <c r="B17" s="213" t="s">
        <v>722</v>
      </c>
      <c r="C17" s="214" t="s">
        <v>723</v>
      </c>
      <c r="D17" s="186" t="s">
        <v>724</v>
      </c>
      <c r="E17" s="202" t="s">
        <v>742</v>
      </c>
      <c r="F17" s="203" t="s">
        <v>756</v>
      </c>
      <c r="G17" s="179" t="s">
        <v>743</v>
      </c>
      <c r="H17" s="213"/>
      <c r="I17" s="213"/>
      <c r="J17" s="213"/>
      <c r="K17" s="192">
        <v>2</v>
      </c>
      <c r="L17" s="192">
        <v>3</v>
      </c>
      <c r="M17" s="192">
        <f t="shared" si="4"/>
        <v>6</v>
      </c>
      <c r="N17" s="192" t="str">
        <f t="shared" si="5"/>
        <v>MEDIO</v>
      </c>
      <c r="O17" s="192">
        <v>10</v>
      </c>
      <c r="P17" s="192">
        <f t="shared" si="6"/>
        <v>60</v>
      </c>
      <c r="Q17" s="192" t="str">
        <f t="shared" si="7"/>
        <v>III</v>
      </c>
      <c r="R17" s="192" t="str">
        <f t="shared" si="8"/>
        <v>Aceptable</v>
      </c>
      <c r="S17" s="214">
        <v>2</v>
      </c>
      <c r="T17" s="196" t="s">
        <v>744</v>
      </c>
      <c r="U17" s="213"/>
      <c r="V17" s="213"/>
      <c r="W17" s="213"/>
      <c r="X17" s="213"/>
      <c r="Y17" s="180" t="s">
        <v>764</v>
      </c>
      <c r="Z17" s="220" t="s">
        <v>793</v>
      </c>
    </row>
    <row r="18" spans="1:26" s="195" customFormat="1" ht="194.45" customHeight="1" x14ac:dyDescent="0.3">
      <c r="A18" s="209" t="s">
        <v>774</v>
      </c>
      <c r="B18" s="213" t="s">
        <v>722</v>
      </c>
      <c r="C18" s="214" t="s">
        <v>723</v>
      </c>
      <c r="D18" s="186" t="s">
        <v>724</v>
      </c>
      <c r="E18" s="204" t="s">
        <v>746</v>
      </c>
      <c r="F18" s="203" t="s">
        <v>756</v>
      </c>
      <c r="G18" s="179" t="s">
        <v>747</v>
      </c>
      <c r="H18" s="213"/>
      <c r="I18" s="213"/>
      <c r="J18" s="213"/>
      <c r="K18" s="192">
        <v>6</v>
      </c>
      <c r="L18" s="192">
        <v>3</v>
      </c>
      <c r="M18" s="192">
        <f t="shared" si="4"/>
        <v>18</v>
      </c>
      <c r="N18" s="192" t="str">
        <f t="shared" si="5"/>
        <v>ALTO</v>
      </c>
      <c r="O18" s="192">
        <v>6</v>
      </c>
      <c r="P18" s="192">
        <f t="shared" si="6"/>
        <v>108</v>
      </c>
      <c r="Q18" s="192" t="str">
        <f t="shared" si="7"/>
        <v>III</v>
      </c>
      <c r="R18" s="192" t="str">
        <f t="shared" si="8"/>
        <v>Aceptable</v>
      </c>
      <c r="S18" s="214">
        <v>2</v>
      </c>
      <c r="T18" s="213" t="s">
        <v>748</v>
      </c>
      <c r="U18" s="213"/>
      <c r="V18" s="213"/>
      <c r="W18" s="213"/>
      <c r="X18" s="213"/>
      <c r="Y18" s="179" t="s">
        <v>770</v>
      </c>
      <c r="Z18" s="220" t="s">
        <v>793</v>
      </c>
    </row>
    <row r="19" spans="1:26" s="195" customFormat="1" ht="194.45" customHeight="1" x14ac:dyDescent="0.3">
      <c r="A19" s="209" t="s">
        <v>774</v>
      </c>
      <c r="B19" s="213" t="s">
        <v>722</v>
      </c>
      <c r="C19" s="214" t="s">
        <v>723</v>
      </c>
      <c r="D19" s="197" t="s">
        <v>749</v>
      </c>
      <c r="E19" s="178" t="s">
        <v>725</v>
      </c>
      <c r="F19" s="188" t="s">
        <v>726</v>
      </c>
      <c r="G19" s="178" t="s">
        <v>750</v>
      </c>
      <c r="H19" s="189"/>
      <c r="I19" s="189"/>
      <c r="J19" s="189"/>
      <c r="K19" s="190">
        <v>2</v>
      </c>
      <c r="L19" s="190">
        <v>3</v>
      </c>
      <c r="M19" s="191">
        <f t="shared" si="4"/>
        <v>6</v>
      </c>
      <c r="N19" s="192" t="str">
        <f t="shared" si="5"/>
        <v>MEDIO</v>
      </c>
      <c r="O19" s="190">
        <v>25</v>
      </c>
      <c r="P19" s="191">
        <f t="shared" si="6"/>
        <v>150</v>
      </c>
      <c r="Q19" s="192" t="str">
        <f t="shared" si="7"/>
        <v>II</v>
      </c>
      <c r="R19" s="191" t="str">
        <f t="shared" si="8"/>
        <v>Aceptable con control Especifico</v>
      </c>
      <c r="S19" s="214">
        <v>2</v>
      </c>
      <c r="T19" s="215" t="s">
        <v>771</v>
      </c>
      <c r="U19" s="189"/>
      <c r="V19" s="189"/>
      <c r="W19" s="179"/>
      <c r="X19" s="189"/>
      <c r="Y19" s="179" t="s">
        <v>772</v>
      </c>
      <c r="Z19" s="220" t="s">
        <v>793</v>
      </c>
    </row>
    <row r="20" spans="1:26" s="195" customFormat="1" ht="194.45" customHeight="1" x14ac:dyDescent="0.3">
      <c r="A20" s="209" t="s">
        <v>774</v>
      </c>
      <c r="B20" s="213" t="s">
        <v>722</v>
      </c>
      <c r="C20" s="214" t="s">
        <v>723</v>
      </c>
      <c r="D20" s="186" t="s">
        <v>749</v>
      </c>
      <c r="E20" s="188" t="s">
        <v>729</v>
      </c>
      <c r="F20" s="188" t="s">
        <v>187</v>
      </c>
      <c r="G20" s="214" t="s">
        <v>730</v>
      </c>
      <c r="H20" s="213"/>
      <c r="I20" s="213"/>
      <c r="J20" s="213"/>
      <c r="K20" s="190">
        <v>6</v>
      </c>
      <c r="L20" s="190">
        <v>3</v>
      </c>
      <c r="M20" s="191">
        <f t="shared" si="4"/>
        <v>18</v>
      </c>
      <c r="N20" s="192" t="str">
        <f t="shared" si="5"/>
        <v>ALTO</v>
      </c>
      <c r="O20" s="190">
        <v>25</v>
      </c>
      <c r="P20" s="191">
        <f t="shared" si="6"/>
        <v>450</v>
      </c>
      <c r="Q20" s="192" t="str">
        <f t="shared" si="7"/>
        <v>II</v>
      </c>
      <c r="R20" s="192" t="str">
        <f t="shared" si="8"/>
        <v>Aceptable con control Especifico</v>
      </c>
      <c r="S20" s="214">
        <v>2</v>
      </c>
      <c r="T20" s="213" t="s">
        <v>731</v>
      </c>
      <c r="U20" s="213"/>
      <c r="V20" s="213"/>
      <c r="W20" s="213"/>
      <c r="X20" s="213"/>
      <c r="Y20" s="196" t="s">
        <v>732</v>
      </c>
      <c r="Z20" s="220" t="s">
        <v>793</v>
      </c>
    </row>
    <row r="21" spans="1:26" s="195" customFormat="1" ht="194.45" customHeight="1" x14ac:dyDescent="0.3">
      <c r="A21" s="209" t="s">
        <v>774</v>
      </c>
      <c r="B21" s="213" t="s">
        <v>722</v>
      </c>
      <c r="C21" s="214" t="s">
        <v>723</v>
      </c>
      <c r="D21" s="186" t="s">
        <v>724</v>
      </c>
      <c r="E21" s="188" t="s">
        <v>735</v>
      </c>
      <c r="F21" s="198" t="s">
        <v>736</v>
      </c>
      <c r="G21" s="179" t="s">
        <v>737</v>
      </c>
      <c r="H21" s="213"/>
      <c r="I21" s="213"/>
      <c r="J21" s="213"/>
      <c r="K21" s="192">
        <v>6</v>
      </c>
      <c r="L21" s="192">
        <v>3</v>
      </c>
      <c r="M21" s="192">
        <f t="shared" si="4"/>
        <v>18</v>
      </c>
      <c r="N21" s="192" t="str">
        <f t="shared" si="5"/>
        <v>ALTO</v>
      </c>
      <c r="O21" s="192">
        <v>25</v>
      </c>
      <c r="P21" s="192">
        <f t="shared" si="6"/>
        <v>450</v>
      </c>
      <c r="Q21" s="192" t="str">
        <f t="shared" si="7"/>
        <v>II</v>
      </c>
      <c r="R21" s="192" t="str">
        <f t="shared" si="8"/>
        <v>Aceptable con control Especifico</v>
      </c>
      <c r="S21" s="214">
        <v>2</v>
      </c>
      <c r="T21" s="213" t="s">
        <v>738</v>
      </c>
      <c r="U21" s="213"/>
      <c r="V21" s="213"/>
      <c r="W21" s="213"/>
      <c r="X21" s="213"/>
      <c r="Y21" s="178" t="s">
        <v>765</v>
      </c>
      <c r="Z21" s="220" t="s">
        <v>793</v>
      </c>
    </row>
    <row r="22" spans="1:26" s="195" customFormat="1" ht="194.45" customHeight="1" x14ac:dyDescent="0.3">
      <c r="A22" s="209" t="s">
        <v>774</v>
      </c>
      <c r="B22" s="213" t="s">
        <v>722</v>
      </c>
      <c r="C22" s="214" t="s">
        <v>723</v>
      </c>
      <c r="D22" s="186" t="s">
        <v>724</v>
      </c>
      <c r="E22" s="188" t="s">
        <v>739</v>
      </c>
      <c r="F22" s="200" t="s">
        <v>736</v>
      </c>
      <c r="G22" s="199" t="s">
        <v>740</v>
      </c>
      <c r="H22" s="213"/>
      <c r="I22" s="213"/>
      <c r="J22" s="213"/>
      <c r="K22" s="192">
        <v>2</v>
      </c>
      <c r="L22" s="192">
        <v>3</v>
      </c>
      <c r="M22" s="192">
        <f t="shared" si="4"/>
        <v>6</v>
      </c>
      <c r="N22" s="192" t="str">
        <f t="shared" si="5"/>
        <v>MEDIO</v>
      </c>
      <c r="O22" s="192">
        <v>10</v>
      </c>
      <c r="P22" s="192">
        <f t="shared" si="6"/>
        <v>60</v>
      </c>
      <c r="Q22" s="192" t="str">
        <f t="shared" si="7"/>
        <v>III</v>
      </c>
      <c r="R22" s="192" t="str">
        <f t="shared" si="8"/>
        <v>Aceptable</v>
      </c>
      <c r="S22" s="214">
        <v>2</v>
      </c>
      <c r="T22" s="213" t="s">
        <v>738</v>
      </c>
      <c r="U22" s="213"/>
      <c r="V22" s="213"/>
      <c r="W22" s="213"/>
      <c r="X22" s="215"/>
      <c r="Y22" s="196" t="s">
        <v>758</v>
      </c>
      <c r="Z22" s="220" t="s">
        <v>793</v>
      </c>
    </row>
    <row r="23" spans="1:26" s="195" customFormat="1" ht="194.45" customHeight="1" x14ac:dyDescent="0.3">
      <c r="A23" s="209" t="s">
        <v>774</v>
      </c>
      <c r="B23" s="213" t="s">
        <v>722</v>
      </c>
      <c r="C23" s="214" t="s">
        <v>723</v>
      </c>
      <c r="D23" s="186" t="s">
        <v>724</v>
      </c>
      <c r="E23" s="202" t="s">
        <v>742</v>
      </c>
      <c r="F23" s="203" t="s">
        <v>756</v>
      </c>
      <c r="G23" s="179" t="s">
        <v>743</v>
      </c>
      <c r="H23" s="213"/>
      <c r="I23" s="213"/>
      <c r="J23" s="213"/>
      <c r="K23" s="192">
        <v>2</v>
      </c>
      <c r="L23" s="192">
        <v>3</v>
      </c>
      <c r="M23" s="192">
        <f t="shared" si="4"/>
        <v>6</v>
      </c>
      <c r="N23" s="192" t="str">
        <f t="shared" si="5"/>
        <v>MEDIO</v>
      </c>
      <c r="O23" s="192">
        <v>10</v>
      </c>
      <c r="P23" s="192">
        <f t="shared" si="6"/>
        <v>60</v>
      </c>
      <c r="Q23" s="192" t="str">
        <f t="shared" si="7"/>
        <v>III</v>
      </c>
      <c r="R23" s="192" t="str">
        <f t="shared" si="8"/>
        <v>Aceptable</v>
      </c>
      <c r="S23" s="214">
        <v>2</v>
      </c>
      <c r="T23" s="196" t="s">
        <v>744</v>
      </c>
      <c r="U23" s="213"/>
      <c r="V23" s="213"/>
      <c r="W23" s="215"/>
      <c r="X23" s="213"/>
      <c r="Y23" s="180" t="s">
        <v>745</v>
      </c>
      <c r="Z23" s="220" t="s">
        <v>793</v>
      </c>
    </row>
    <row r="24" spans="1:26" s="195" customFormat="1" ht="194.45" customHeight="1" x14ac:dyDescent="0.3">
      <c r="A24" s="209" t="s">
        <v>774</v>
      </c>
      <c r="B24" s="213" t="s">
        <v>722</v>
      </c>
      <c r="C24" s="214" t="s">
        <v>723</v>
      </c>
      <c r="D24" s="186" t="s">
        <v>724</v>
      </c>
      <c r="E24" s="204" t="s">
        <v>746</v>
      </c>
      <c r="F24" s="205" t="s">
        <v>757</v>
      </c>
      <c r="G24" s="179" t="s">
        <v>747</v>
      </c>
      <c r="H24" s="213"/>
      <c r="I24" s="213"/>
      <c r="J24" s="213"/>
      <c r="K24" s="192">
        <v>6</v>
      </c>
      <c r="L24" s="192">
        <v>3</v>
      </c>
      <c r="M24" s="192">
        <f t="shared" si="4"/>
        <v>18</v>
      </c>
      <c r="N24" s="192" t="str">
        <f t="shared" si="5"/>
        <v>ALTO</v>
      </c>
      <c r="O24" s="192">
        <v>60</v>
      </c>
      <c r="P24" s="192">
        <f t="shared" si="6"/>
        <v>1080</v>
      </c>
      <c r="Q24" s="192" t="str">
        <f t="shared" si="7"/>
        <v>I</v>
      </c>
      <c r="R24" s="192" t="str">
        <f t="shared" si="8"/>
        <v>No Aceptable</v>
      </c>
      <c r="S24" s="214">
        <v>2</v>
      </c>
      <c r="T24" s="213" t="s">
        <v>751</v>
      </c>
      <c r="U24" s="213"/>
      <c r="V24" s="213"/>
      <c r="W24" s="213"/>
      <c r="X24" s="213"/>
      <c r="Y24" s="179" t="s">
        <v>773</v>
      </c>
      <c r="Z24" s="220" t="s">
        <v>793</v>
      </c>
    </row>
    <row r="25" spans="1:26" s="195" customFormat="1" ht="194.45" customHeight="1" x14ac:dyDescent="0.3">
      <c r="A25" s="214" t="s">
        <v>774</v>
      </c>
      <c r="B25" s="213" t="s">
        <v>722</v>
      </c>
      <c r="C25" s="214" t="s">
        <v>723</v>
      </c>
      <c r="D25" s="186" t="s">
        <v>724</v>
      </c>
      <c r="E25" s="179" t="s">
        <v>752</v>
      </c>
      <c r="F25" s="206" t="s">
        <v>753</v>
      </c>
      <c r="G25" s="207" t="s">
        <v>754</v>
      </c>
      <c r="H25" s="208"/>
      <c r="I25" s="208"/>
      <c r="J25" s="208"/>
      <c r="K25" s="192">
        <v>6</v>
      </c>
      <c r="L25" s="192">
        <v>2</v>
      </c>
      <c r="M25" s="192">
        <f t="shared" si="4"/>
        <v>12</v>
      </c>
      <c r="N25" s="192" t="str">
        <f t="shared" si="5"/>
        <v>ALTO</v>
      </c>
      <c r="O25" s="192">
        <v>60</v>
      </c>
      <c r="P25" s="192">
        <f>M25*O25</f>
        <v>720</v>
      </c>
      <c r="Q25" s="192" t="str">
        <f t="shared" si="7"/>
        <v>I</v>
      </c>
      <c r="R25" s="192" t="str">
        <f>IF((Q25="III"),"Aceptable",IF(Q25="IV","Aceptable",IF(Q25="II","Aceptable con control Especifico","No Aceptable")))</f>
        <v>No Aceptable</v>
      </c>
      <c r="S25" s="214">
        <v>2</v>
      </c>
      <c r="T25" s="213" t="s">
        <v>755</v>
      </c>
      <c r="U25" s="208"/>
      <c r="V25" s="208"/>
      <c r="W25" s="213"/>
      <c r="X25" s="208"/>
      <c r="Y25" s="179" t="s">
        <v>773</v>
      </c>
      <c r="Z25" s="220" t="s">
        <v>793</v>
      </c>
    </row>
    <row r="26" spans="1:26" s="215" customFormat="1" ht="207.75" customHeight="1" x14ac:dyDescent="0.25">
      <c r="M26" s="182"/>
      <c r="N26" s="182"/>
      <c r="P26" s="182"/>
      <c r="Q26" s="182"/>
      <c r="R26" s="182"/>
    </row>
    <row r="27" spans="1:26" s="215" customFormat="1" ht="207.75" customHeight="1" x14ac:dyDescent="0.25">
      <c r="M27" s="182"/>
      <c r="N27" s="182"/>
      <c r="P27" s="182"/>
      <c r="Q27" s="182"/>
      <c r="R27" s="182"/>
    </row>
    <row r="28" spans="1:26" s="215" customFormat="1" ht="207.75" customHeight="1" x14ac:dyDescent="0.25">
      <c r="M28" s="182"/>
      <c r="N28" s="182"/>
      <c r="P28" s="182"/>
      <c r="Q28" s="182"/>
      <c r="R28" s="182"/>
    </row>
    <row r="29" spans="1:26" s="215" customFormat="1" ht="207.75" customHeight="1" x14ac:dyDescent="0.25">
      <c r="M29" s="182"/>
      <c r="N29" s="182"/>
      <c r="P29" s="182"/>
      <c r="Q29" s="182"/>
      <c r="R29" s="182"/>
    </row>
    <row r="30" spans="1:26" s="215" customFormat="1" ht="207.75" customHeight="1" x14ac:dyDescent="0.25">
      <c r="M30" s="182"/>
      <c r="N30" s="182"/>
      <c r="P30" s="182"/>
      <c r="Q30" s="182"/>
      <c r="R30" s="182"/>
    </row>
    <row r="31" spans="1:26" s="215" customFormat="1" ht="207.75" customHeight="1" x14ac:dyDescent="0.25">
      <c r="M31" s="182"/>
      <c r="N31" s="182"/>
      <c r="P31" s="182"/>
      <c r="Q31" s="182"/>
      <c r="R31" s="182"/>
    </row>
    <row r="32" spans="1:26" s="215" customFormat="1" ht="207.75" customHeight="1" x14ac:dyDescent="0.25">
      <c r="M32" s="182"/>
      <c r="N32" s="182"/>
      <c r="P32" s="182"/>
      <c r="Q32" s="182"/>
      <c r="R32" s="182"/>
    </row>
    <row r="33" spans="1:18" s="215" customFormat="1" ht="207.75" customHeight="1" x14ac:dyDescent="0.25">
      <c r="M33" s="182"/>
      <c r="N33" s="182"/>
      <c r="P33" s="182"/>
      <c r="Q33" s="182"/>
      <c r="R33" s="182"/>
    </row>
    <row r="34" spans="1:18" s="175" customFormat="1" ht="144" customHeight="1" x14ac:dyDescent="0.25">
      <c r="A34" s="176"/>
      <c r="M34" s="177"/>
      <c r="N34" s="177"/>
      <c r="P34" s="177"/>
      <c r="Q34" s="177"/>
      <c r="R34" s="177"/>
    </row>
    <row r="35" spans="1:18" s="175" customFormat="1" ht="144" customHeight="1" x14ac:dyDescent="0.25">
      <c r="A35" s="176"/>
      <c r="M35" s="177"/>
      <c r="N35" s="177"/>
      <c r="P35" s="177"/>
      <c r="Q35" s="177"/>
      <c r="R35" s="177"/>
    </row>
    <row r="36" spans="1:18" s="175" customFormat="1" ht="144" customHeight="1" x14ac:dyDescent="0.25">
      <c r="A36" s="176"/>
      <c r="M36" s="177"/>
      <c r="N36" s="177"/>
      <c r="P36" s="177"/>
      <c r="Q36" s="177"/>
      <c r="R36" s="177"/>
    </row>
    <row r="37" spans="1:18" s="175" customFormat="1" ht="144" customHeight="1" x14ac:dyDescent="0.25">
      <c r="A37" s="176"/>
      <c r="M37" s="177"/>
      <c r="N37" s="177"/>
      <c r="P37" s="177"/>
      <c r="Q37" s="177"/>
      <c r="R37" s="177"/>
    </row>
    <row r="38" spans="1:18" s="175" customFormat="1" ht="144" customHeight="1" x14ac:dyDescent="0.25">
      <c r="A38" s="176"/>
      <c r="M38" s="177"/>
      <c r="N38" s="177"/>
      <c r="P38" s="177"/>
      <c r="Q38" s="177"/>
      <c r="R38" s="177"/>
    </row>
    <row r="39" spans="1:18" ht="109.5" customHeight="1" x14ac:dyDescent="0.25">
      <c r="M39" s="173"/>
      <c r="N39" s="173"/>
      <c r="P39" s="173"/>
      <c r="Q39" s="173"/>
      <c r="R39" s="173"/>
    </row>
    <row r="40" spans="1:18" ht="109.5" customHeight="1" x14ac:dyDescent="0.25">
      <c r="M40" s="173"/>
      <c r="N40" s="173"/>
      <c r="P40" s="173"/>
      <c r="Q40" s="173"/>
      <c r="R40" s="173"/>
    </row>
    <row r="41" spans="1:18" ht="109.5" customHeight="1" x14ac:dyDescent="0.25">
      <c r="M41" s="173"/>
      <c r="N41" s="173"/>
      <c r="P41" s="173"/>
      <c r="Q41" s="173"/>
      <c r="R41" s="173"/>
    </row>
    <row r="42" spans="1:18" ht="109.5" customHeight="1" x14ac:dyDescent="0.25">
      <c r="M42" s="173"/>
      <c r="N42" s="173"/>
      <c r="P42" s="173"/>
      <c r="Q42" s="173"/>
      <c r="R42" s="173"/>
    </row>
    <row r="43" spans="1:18" ht="109.5" customHeight="1" x14ac:dyDescent="0.25">
      <c r="M43" s="173"/>
      <c r="N43" s="173"/>
      <c r="P43" s="173"/>
      <c r="Q43" s="173"/>
      <c r="R43" s="173"/>
    </row>
    <row r="44" spans="1:18" ht="109.5" customHeight="1" x14ac:dyDescent="0.25">
      <c r="M44" s="173"/>
      <c r="N44" s="173"/>
      <c r="P44" s="173"/>
      <c r="Q44" s="173"/>
      <c r="R44" s="173"/>
    </row>
    <row r="45" spans="1:18" ht="109.5" customHeight="1" x14ac:dyDescent="0.25">
      <c r="M45" s="173"/>
      <c r="N45" s="173"/>
      <c r="P45" s="173"/>
      <c r="Q45" s="173"/>
      <c r="R45" s="173"/>
    </row>
    <row r="46" spans="1:18" ht="109.5" customHeight="1" x14ac:dyDescent="0.25">
      <c r="M46" s="173"/>
      <c r="N46" s="173"/>
      <c r="P46" s="173"/>
      <c r="Q46" s="173"/>
      <c r="R46" s="173"/>
    </row>
    <row r="47" spans="1:18" ht="109.5" customHeight="1" x14ac:dyDescent="0.25">
      <c r="M47" s="173"/>
      <c r="N47" s="173"/>
      <c r="P47" s="173"/>
      <c r="Q47" s="173"/>
      <c r="R47" s="173"/>
    </row>
    <row r="48" spans="1:18" ht="109.5" customHeight="1" x14ac:dyDescent="0.25">
      <c r="M48" s="173"/>
      <c r="N48" s="173"/>
      <c r="P48" s="173"/>
      <c r="Q48" s="173"/>
      <c r="R48" s="173"/>
    </row>
    <row r="49" spans="13:18" ht="109.5" customHeight="1" x14ac:dyDescent="0.25">
      <c r="M49" s="173"/>
      <c r="N49" s="173"/>
      <c r="P49" s="173"/>
      <c r="Q49" s="173"/>
      <c r="R49" s="173"/>
    </row>
    <row r="50" spans="13:18" ht="109.5" customHeight="1" x14ac:dyDescent="0.25">
      <c r="M50" s="173"/>
      <c r="N50" s="173"/>
      <c r="P50" s="173"/>
      <c r="Q50" s="173"/>
      <c r="R50" s="173"/>
    </row>
    <row r="51" spans="13:18" ht="109.5" customHeight="1" x14ac:dyDescent="0.25">
      <c r="M51" s="173"/>
      <c r="N51" s="173"/>
      <c r="P51" s="173"/>
      <c r="Q51" s="173"/>
      <c r="R51" s="173"/>
    </row>
    <row r="52" spans="13:18" ht="109.5" customHeight="1" x14ac:dyDescent="0.25">
      <c r="M52" s="173"/>
      <c r="N52" s="173"/>
      <c r="P52" s="173"/>
      <c r="Q52" s="173"/>
      <c r="R52" s="173"/>
    </row>
    <row r="53" spans="13:18" ht="109.5" customHeight="1" x14ac:dyDescent="0.25">
      <c r="M53" s="173"/>
      <c r="N53" s="173"/>
      <c r="P53" s="173"/>
      <c r="Q53" s="173"/>
      <c r="R53" s="173"/>
    </row>
    <row r="54" spans="13:18" ht="109.5" customHeight="1" x14ac:dyDescent="0.25">
      <c r="M54" s="173"/>
      <c r="N54" s="173"/>
      <c r="P54" s="173"/>
      <c r="Q54" s="173"/>
      <c r="R54" s="173"/>
    </row>
    <row r="55" spans="13:18" ht="109.5" customHeight="1" x14ac:dyDescent="0.25">
      <c r="M55" s="173"/>
      <c r="N55" s="173"/>
      <c r="P55" s="173"/>
      <c r="Q55" s="173"/>
      <c r="R55" s="173"/>
    </row>
    <row r="56" spans="13:18" ht="109.5" customHeight="1" x14ac:dyDescent="0.25">
      <c r="M56" s="173"/>
      <c r="N56" s="173"/>
      <c r="P56" s="173"/>
      <c r="Q56" s="173"/>
      <c r="R56" s="173"/>
    </row>
    <row r="57" spans="13:18" ht="109.5" customHeight="1" x14ac:dyDescent="0.25">
      <c r="M57" s="173"/>
      <c r="N57" s="173"/>
      <c r="P57" s="173"/>
      <c r="Q57" s="173"/>
      <c r="R57" s="173"/>
    </row>
    <row r="58" spans="13:18" ht="109.5" customHeight="1" x14ac:dyDescent="0.25">
      <c r="M58" s="173"/>
      <c r="N58" s="173"/>
      <c r="P58" s="173"/>
      <c r="Q58" s="173"/>
      <c r="R58" s="173"/>
    </row>
    <row r="59" spans="13:18" ht="109.5" customHeight="1" x14ac:dyDescent="0.25">
      <c r="M59" s="173"/>
      <c r="N59" s="173"/>
      <c r="P59" s="173"/>
      <c r="Q59" s="173"/>
      <c r="R59" s="173"/>
    </row>
    <row r="60" spans="13:18" ht="109.5" customHeight="1" x14ac:dyDescent="0.25">
      <c r="M60" s="173"/>
      <c r="N60" s="173"/>
      <c r="P60" s="173"/>
      <c r="Q60" s="173"/>
      <c r="R60" s="173"/>
    </row>
    <row r="61" spans="13:18" ht="109.5" customHeight="1" x14ac:dyDescent="0.25">
      <c r="M61" s="173"/>
      <c r="N61" s="173"/>
      <c r="P61" s="173"/>
      <c r="Q61" s="173"/>
      <c r="R61" s="173"/>
    </row>
    <row r="62" spans="13:18" ht="109.5" customHeight="1" x14ac:dyDescent="0.25">
      <c r="M62" s="173"/>
      <c r="N62" s="173"/>
      <c r="P62" s="173"/>
      <c r="Q62" s="173"/>
      <c r="R62" s="173"/>
    </row>
    <row r="63" spans="13:18" ht="109.5" customHeight="1" x14ac:dyDescent="0.25">
      <c r="M63" s="173"/>
      <c r="N63" s="173"/>
      <c r="P63" s="173"/>
      <c r="Q63" s="173"/>
      <c r="R63" s="173"/>
    </row>
    <row r="64" spans="13:18" ht="109.5" customHeight="1" x14ac:dyDescent="0.25">
      <c r="M64" s="173"/>
      <c r="N64" s="173"/>
      <c r="P64" s="173"/>
      <c r="Q64" s="173"/>
      <c r="R64" s="173"/>
    </row>
    <row r="65" spans="13:18" ht="109.5" customHeight="1" x14ac:dyDescent="0.25">
      <c r="M65" s="173"/>
      <c r="N65" s="173"/>
      <c r="P65" s="173"/>
      <c r="Q65" s="173"/>
      <c r="R65" s="173"/>
    </row>
    <row r="66" spans="13:18" ht="109.5" customHeight="1" x14ac:dyDescent="0.25">
      <c r="M66" s="173"/>
      <c r="N66" s="173"/>
      <c r="P66" s="173"/>
      <c r="Q66" s="173"/>
      <c r="R66" s="173"/>
    </row>
    <row r="67" spans="13:18" ht="109.5" customHeight="1" x14ac:dyDescent="0.25">
      <c r="M67" s="173"/>
      <c r="N67" s="173"/>
      <c r="P67" s="173"/>
      <c r="Q67" s="173"/>
      <c r="R67" s="173"/>
    </row>
    <row r="68" spans="13:18" ht="109.5" customHeight="1" x14ac:dyDescent="0.25">
      <c r="M68" s="173"/>
      <c r="N68" s="173"/>
      <c r="P68" s="173"/>
      <c r="Q68" s="173"/>
      <c r="R68" s="173"/>
    </row>
    <row r="69" spans="13:18" ht="109.5" customHeight="1" x14ac:dyDescent="0.25">
      <c r="M69" s="173"/>
      <c r="N69" s="173"/>
      <c r="P69" s="173"/>
      <c r="Q69" s="173"/>
      <c r="R69" s="173"/>
    </row>
    <row r="70" spans="13:18" ht="109.5" customHeight="1" x14ac:dyDescent="0.25">
      <c r="M70" s="173"/>
      <c r="N70" s="173"/>
      <c r="P70" s="173"/>
      <c r="Q70" s="173"/>
      <c r="R70" s="173"/>
    </row>
    <row r="71" spans="13:18" ht="109.5" customHeight="1" x14ac:dyDescent="0.25">
      <c r="M71" s="173"/>
      <c r="N71" s="173"/>
      <c r="P71" s="173"/>
      <c r="Q71" s="173"/>
      <c r="R71" s="173"/>
    </row>
    <row r="72" spans="13:18" ht="109.5" customHeight="1" x14ac:dyDescent="0.25">
      <c r="M72" s="173"/>
      <c r="N72" s="173"/>
      <c r="P72" s="173"/>
      <c r="Q72" s="173"/>
      <c r="R72" s="173"/>
    </row>
    <row r="73" spans="13:18" ht="109.5" customHeight="1" x14ac:dyDescent="0.25">
      <c r="M73" s="173"/>
      <c r="N73" s="173"/>
      <c r="P73" s="173"/>
      <c r="Q73" s="173"/>
      <c r="R73" s="173"/>
    </row>
    <row r="74" spans="13:18" ht="109.5" customHeight="1" x14ac:dyDescent="0.25">
      <c r="M74" s="173"/>
      <c r="N74" s="173"/>
      <c r="P74" s="173"/>
      <c r="Q74" s="173"/>
      <c r="R74" s="173"/>
    </row>
    <row r="75" spans="13:18" ht="109.5" customHeight="1" x14ac:dyDescent="0.25">
      <c r="M75" s="173"/>
      <c r="N75" s="173"/>
      <c r="P75" s="173"/>
      <c r="Q75" s="173"/>
      <c r="R75" s="173"/>
    </row>
    <row r="76" spans="13:18" ht="109.5" customHeight="1" x14ac:dyDescent="0.25">
      <c r="M76" s="173"/>
      <c r="N76" s="173"/>
      <c r="P76" s="173"/>
      <c r="Q76" s="173"/>
      <c r="R76" s="173"/>
    </row>
    <row r="77" spans="13:18" ht="109.5" customHeight="1" x14ac:dyDescent="0.25">
      <c r="M77" s="173"/>
      <c r="N77" s="173"/>
      <c r="P77" s="173"/>
      <c r="Q77" s="173"/>
      <c r="R77" s="173"/>
    </row>
    <row r="78" spans="13:18" ht="109.5" customHeight="1" x14ac:dyDescent="0.25">
      <c r="M78" s="173"/>
      <c r="N78" s="173"/>
      <c r="P78" s="173"/>
      <c r="Q78" s="173"/>
      <c r="R78" s="173"/>
    </row>
    <row r="79" spans="13:18" ht="109.5" customHeight="1" x14ac:dyDescent="0.25">
      <c r="M79" s="173"/>
      <c r="N79" s="173"/>
      <c r="P79" s="173"/>
      <c r="Q79" s="173"/>
      <c r="R79" s="173"/>
    </row>
    <row r="80" spans="13:18" ht="109.5" customHeight="1" x14ac:dyDescent="0.25">
      <c r="M80" s="173"/>
      <c r="N80" s="173"/>
      <c r="P80" s="173"/>
      <c r="Q80" s="173"/>
      <c r="R80" s="173"/>
    </row>
    <row r="81" spans="13:18" ht="109.5" customHeight="1" x14ac:dyDescent="0.25">
      <c r="M81" s="173"/>
      <c r="N81" s="173"/>
      <c r="P81" s="173"/>
      <c r="Q81" s="173"/>
      <c r="R81" s="173"/>
    </row>
    <row r="82" spans="13:18" ht="109.5" customHeight="1" x14ac:dyDescent="0.25">
      <c r="M82" s="173"/>
      <c r="N82" s="173"/>
      <c r="P82" s="173"/>
      <c r="Q82" s="173"/>
      <c r="R82" s="173"/>
    </row>
    <row r="83" spans="13:18" ht="109.5" customHeight="1" x14ac:dyDescent="0.25">
      <c r="M83" s="173"/>
      <c r="N83" s="173"/>
      <c r="P83" s="173"/>
      <c r="Q83" s="173"/>
      <c r="R83" s="173"/>
    </row>
    <row r="84" spans="13:18" ht="109.5" customHeight="1" x14ac:dyDescent="0.25">
      <c r="M84" s="173"/>
      <c r="N84" s="173"/>
      <c r="P84" s="173"/>
      <c r="Q84" s="173"/>
      <c r="R84" s="173"/>
    </row>
    <row r="85" spans="13:18" ht="109.5" customHeight="1" x14ac:dyDescent="0.25">
      <c r="M85" s="173"/>
      <c r="N85" s="173"/>
      <c r="P85" s="173"/>
      <c r="Q85" s="173"/>
      <c r="R85" s="173"/>
    </row>
    <row r="86" spans="13:18" ht="109.5" customHeight="1" x14ac:dyDescent="0.25">
      <c r="M86" s="173"/>
      <c r="N86" s="173"/>
      <c r="P86" s="173"/>
      <c r="Q86" s="173"/>
      <c r="R86" s="173"/>
    </row>
    <row r="87" spans="13:18" ht="109.5" customHeight="1" x14ac:dyDescent="0.25">
      <c r="M87" s="173"/>
      <c r="N87" s="173"/>
      <c r="P87" s="173"/>
      <c r="Q87" s="173"/>
      <c r="R87" s="173"/>
    </row>
    <row r="88" spans="13:18" ht="109.5" customHeight="1" x14ac:dyDescent="0.25">
      <c r="M88" s="173"/>
      <c r="N88" s="173"/>
      <c r="P88" s="173"/>
      <c r="Q88" s="173"/>
      <c r="R88" s="173"/>
    </row>
    <row r="89" spans="13:18" ht="109.5" customHeight="1" x14ac:dyDescent="0.25">
      <c r="M89" s="173"/>
      <c r="N89" s="173"/>
      <c r="P89" s="173"/>
      <c r="Q89" s="173"/>
      <c r="R89" s="173"/>
    </row>
    <row r="90" spans="13:18" ht="109.5" customHeight="1" x14ac:dyDescent="0.25">
      <c r="M90" s="173"/>
      <c r="N90" s="173"/>
      <c r="P90" s="173"/>
      <c r="Q90" s="173"/>
      <c r="R90" s="173"/>
    </row>
    <row r="91" spans="13:18" ht="109.5" customHeight="1" x14ac:dyDescent="0.25">
      <c r="M91" s="173"/>
      <c r="N91" s="173"/>
      <c r="P91" s="173"/>
      <c r="Q91" s="173"/>
      <c r="R91" s="173"/>
    </row>
    <row r="92" spans="13:18" ht="109.5" customHeight="1" x14ac:dyDescent="0.25">
      <c r="M92" s="173"/>
      <c r="N92" s="173"/>
      <c r="P92" s="173"/>
      <c r="Q92" s="173"/>
      <c r="R92" s="173"/>
    </row>
    <row r="93" spans="13:18" ht="109.5" customHeight="1" x14ac:dyDescent="0.25">
      <c r="M93" s="173"/>
      <c r="N93" s="173"/>
      <c r="P93" s="173"/>
      <c r="Q93" s="173"/>
      <c r="R93" s="173"/>
    </row>
    <row r="94" spans="13:18" ht="109.5" customHeight="1" x14ac:dyDescent="0.25">
      <c r="M94" s="173"/>
      <c r="N94" s="173"/>
      <c r="P94" s="173"/>
      <c r="Q94" s="173"/>
      <c r="R94" s="173"/>
    </row>
    <row r="95" spans="13:18" ht="109.5" customHeight="1" x14ac:dyDescent="0.25">
      <c r="M95" s="173"/>
      <c r="N95" s="173"/>
      <c r="P95" s="173"/>
      <c r="Q95" s="173"/>
      <c r="R95" s="173"/>
    </row>
    <row r="96" spans="13:18" ht="109.5" customHeight="1" x14ac:dyDescent="0.25">
      <c r="M96" s="173"/>
      <c r="N96" s="173"/>
      <c r="P96" s="173"/>
      <c r="Q96" s="173"/>
      <c r="R96" s="173"/>
    </row>
    <row r="97" spans="13:18" ht="109.5" customHeight="1" x14ac:dyDescent="0.25">
      <c r="M97" s="173"/>
      <c r="N97" s="173"/>
      <c r="P97" s="173"/>
      <c r="Q97" s="173"/>
      <c r="R97" s="173"/>
    </row>
    <row r="98" spans="13:18" ht="109.5" customHeight="1" x14ac:dyDescent="0.25">
      <c r="M98" s="173"/>
      <c r="N98" s="173"/>
      <c r="P98" s="173"/>
      <c r="Q98" s="173"/>
      <c r="R98" s="173"/>
    </row>
    <row r="99" spans="13:18" ht="109.5" customHeight="1" x14ac:dyDescent="0.25">
      <c r="M99" s="173"/>
      <c r="N99" s="173"/>
      <c r="P99" s="173"/>
      <c r="Q99" s="173"/>
      <c r="R99" s="173"/>
    </row>
    <row r="100" spans="13:18" ht="109.5" customHeight="1" x14ac:dyDescent="0.25">
      <c r="M100" s="173"/>
      <c r="N100" s="173"/>
      <c r="P100" s="173"/>
      <c r="Q100" s="173"/>
      <c r="R100" s="173"/>
    </row>
    <row r="101" spans="13:18" ht="109.5" customHeight="1" x14ac:dyDescent="0.25">
      <c r="M101" s="173"/>
      <c r="N101" s="173"/>
      <c r="P101" s="173"/>
      <c r="Q101" s="173"/>
      <c r="R101" s="173"/>
    </row>
    <row r="102" spans="13:18" ht="109.5" customHeight="1" x14ac:dyDescent="0.25">
      <c r="M102" s="173"/>
      <c r="N102" s="173"/>
      <c r="P102" s="173"/>
      <c r="Q102" s="173"/>
      <c r="R102" s="173"/>
    </row>
    <row r="103" spans="13:18" ht="109.5" customHeight="1" x14ac:dyDescent="0.25">
      <c r="M103" s="173"/>
      <c r="N103" s="173"/>
      <c r="P103" s="173"/>
      <c r="Q103" s="173"/>
      <c r="R103" s="173"/>
    </row>
    <row r="104" spans="13:18" ht="109.5" customHeight="1" x14ac:dyDescent="0.25">
      <c r="M104" s="173"/>
      <c r="N104" s="173"/>
      <c r="P104" s="173"/>
      <c r="Q104" s="173"/>
      <c r="R104" s="173"/>
    </row>
    <row r="105" spans="13:18" ht="109.5" customHeight="1" x14ac:dyDescent="0.25">
      <c r="M105" s="173"/>
      <c r="N105" s="173"/>
      <c r="P105" s="173"/>
      <c r="Q105" s="173"/>
      <c r="R105" s="173"/>
    </row>
    <row r="106" spans="13:18" ht="109.5" customHeight="1" x14ac:dyDescent="0.25">
      <c r="M106" s="173"/>
      <c r="N106" s="173"/>
      <c r="P106" s="173"/>
      <c r="Q106" s="173"/>
      <c r="R106" s="173"/>
    </row>
    <row r="107" spans="13:18" ht="109.5" customHeight="1" x14ac:dyDescent="0.25">
      <c r="M107" s="173"/>
      <c r="N107" s="173"/>
      <c r="P107" s="173"/>
      <c r="Q107" s="173"/>
      <c r="R107" s="173"/>
    </row>
    <row r="108" spans="13:18" ht="109.5" customHeight="1" x14ac:dyDescent="0.25">
      <c r="M108" s="173"/>
      <c r="N108" s="173"/>
      <c r="P108" s="173"/>
      <c r="Q108" s="173"/>
      <c r="R108" s="173"/>
    </row>
    <row r="109" spans="13:18" ht="109.5" customHeight="1" x14ac:dyDescent="0.25">
      <c r="M109" s="173"/>
      <c r="N109" s="173"/>
      <c r="P109" s="173"/>
      <c r="Q109" s="173"/>
      <c r="R109" s="173"/>
    </row>
    <row r="110" spans="13:18" ht="109.5" customHeight="1" x14ac:dyDescent="0.25">
      <c r="M110" s="173"/>
      <c r="N110" s="173"/>
      <c r="P110" s="173"/>
      <c r="Q110" s="173"/>
      <c r="R110" s="173"/>
    </row>
    <row r="111" spans="13:18" x14ac:dyDescent="0.25">
      <c r="M111" s="173"/>
      <c r="N111" s="173"/>
      <c r="P111" s="173"/>
      <c r="Q111" s="173"/>
      <c r="R111" s="173"/>
    </row>
    <row r="112" spans="13:18" x14ac:dyDescent="0.25">
      <c r="M112" s="173"/>
      <c r="N112" s="173"/>
      <c r="P112" s="173"/>
      <c r="Q112" s="173"/>
      <c r="R112" s="173"/>
    </row>
    <row r="113" spans="13:18" x14ac:dyDescent="0.25">
      <c r="M113" s="173"/>
      <c r="N113" s="173"/>
      <c r="P113" s="173"/>
      <c r="Q113" s="173"/>
      <c r="R113" s="173"/>
    </row>
    <row r="114" spans="13:18" x14ac:dyDescent="0.25">
      <c r="M114" s="173"/>
      <c r="N114" s="173"/>
      <c r="P114" s="173"/>
      <c r="Q114" s="173"/>
      <c r="R114" s="173"/>
    </row>
    <row r="115" spans="13:18" x14ac:dyDescent="0.25">
      <c r="M115" s="173"/>
      <c r="N115" s="173"/>
      <c r="P115" s="173"/>
      <c r="Q115" s="173"/>
      <c r="R115" s="173"/>
    </row>
    <row r="116" spans="13:18" x14ac:dyDescent="0.25">
      <c r="M116" s="173"/>
      <c r="N116" s="173"/>
      <c r="P116" s="173"/>
      <c r="Q116" s="173"/>
      <c r="R116" s="173"/>
    </row>
    <row r="117" spans="13:18" x14ac:dyDescent="0.25">
      <c r="M117" s="173"/>
      <c r="N117" s="173"/>
      <c r="P117" s="173"/>
      <c r="Q117" s="173"/>
      <c r="R117" s="173"/>
    </row>
    <row r="118" spans="13:18" x14ac:dyDescent="0.25">
      <c r="M118" s="173"/>
      <c r="N118" s="173"/>
      <c r="P118" s="173"/>
      <c r="Q118" s="173"/>
      <c r="R118" s="173"/>
    </row>
    <row r="119" spans="13:18" x14ac:dyDescent="0.25">
      <c r="M119" s="173"/>
      <c r="N119" s="173"/>
      <c r="P119" s="173"/>
      <c r="Q119" s="173"/>
      <c r="R119" s="173"/>
    </row>
    <row r="120" spans="13:18" x14ac:dyDescent="0.25">
      <c r="M120" s="173"/>
      <c r="N120" s="173"/>
      <c r="P120" s="173"/>
      <c r="Q120" s="173"/>
      <c r="R120" s="173"/>
    </row>
    <row r="121" spans="13:18" x14ac:dyDescent="0.25">
      <c r="M121" s="173"/>
      <c r="N121" s="173"/>
      <c r="P121" s="173"/>
      <c r="Q121" s="173"/>
      <c r="R121" s="173"/>
    </row>
    <row r="122" spans="13:18" x14ac:dyDescent="0.25">
      <c r="M122" s="173"/>
      <c r="N122" s="173"/>
      <c r="P122" s="173"/>
      <c r="Q122" s="173"/>
      <c r="R122" s="173"/>
    </row>
    <row r="123" spans="13:18" x14ac:dyDescent="0.25">
      <c r="M123" s="173"/>
      <c r="N123" s="173"/>
      <c r="P123" s="173"/>
      <c r="Q123" s="173"/>
      <c r="R123" s="173"/>
    </row>
    <row r="124" spans="13:18" x14ac:dyDescent="0.25">
      <c r="M124" s="173"/>
      <c r="N124" s="173"/>
      <c r="P124" s="173"/>
      <c r="Q124" s="173"/>
      <c r="R124" s="173"/>
    </row>
    <row r="125" spans="13:18" x14ac:dyDescent="0.25">
      <c r="M125" s="173"/>
      <c r="N125" s="173"/>
      <c r="P125" s="173"/>
      <c r="Q125" s="173"/>
      <c r="R125" s="173"/>
    </row>
    <row r="126" spans="13:18" x14ac:dyDescent="0.25">
      <c r="M126" s="173"/>
      <c r="N126" s="173"/>
      <c r="P126" s="173"/>
      <c r="Q126" s="173"/>
      <c r="R126" s="173"/>
    </row>
    <row r="127" spans="13:18" x14ac:dyDescent="0.25">
      <c r="M127" s="173"/>
      <c r="N127" s="173"/>
      <c r="P127" s="173"/>
      <c r="Q127" s="173"/>
      <c r="R127" s="173"/>
    </row>
    <row r="128" spans="13:18" x14ac:dyDescent="0.25">
      <c r="M128" s="173"/>
      <c r="N128" s="173"/>
      <c r="P128" s="173"/>
      <c r="Q128" s="173"/>
      <c r="R128" s="173"/>
    </row>
    <row r="129" spans="13:18" x14ac:dyDescent="0.25">
      <c r="M129" s="173"/>
      <c r="N129" s="173"/>
      <c r="P129" s="173"/>
      <c r="Q129" s="173"/>
      <c r="R129" s="173"/>
    </row>
    <row r="130" spans="13:18" x14ac:dyDescent="0.25">
      <c r="M130" s="173"/>
      <c r="N130" s="173"/>
      <c r="P130" s="173"/>
      <c r="Q130" s="173"/>
      <c r="R130" s="173"/>
    </row>
    <row r="131" spans="13:18" x14ac:dyDescent="0.25">
      <c r="M131" s="173"/>
      <c r="N131" s="173"/>
      <c r="P131" s="173"/>
      <c r="Q131" s="173"/>
      <c r="R131" s="173"/>
    </row>
    <row r="132" spans="13:18" x14ac:dyDescent="0.25">
      <c r="M132" s="173"/>
      <c r="N132" s="173"/>
      <c r="P132" s="173"/>
      <c r="Q132" s="173"/>
      <c r="R132" s="173"/>
    </row>
    <row r="133" spans="13:18" x14ac:dyDescent="0.25">
      <c r="M133" s="173"/>
      <c r="N133" s="173"/>
      <c r="P133" s="173"/>
      <c r="Q133" s="173"/>
      <c r="R133" s="173"/>
    </row>
    <row r="134" spans="13:18" x14ac:dyDescent="0.25">
      <c r="M134" s="173"/>
      <c r="N134" s="173"/>
      <c r="P134" s="173"/>
      <c r="Q134" s="173"/>
      <c r="R134" s="173"/>
    </row>
    <row r="135" spans="13:18" x14ac:dyDescent="0.25">
      <c r="M135" s="173"/>
      <c r="N135" s="173"/>
      <c r="P135" s="173"/>
      <c r="Q135" s="173"/>
      <c r="R135" s="173"/>
    </row>
    <row r="136" spans="13:18" x14ac:dyDescent="0.25">
      <c r="M136" s="173"/>
      <c r="N136" s="173"/>
      <c r="P136" s="173"/>
      <c r="Q136" s="173"/>
      <c r="R136" s="173"/>
    </row>
    <row r="137" spans="13:18" x14ac:dyDescent="0.25">
      <c r="M137" s="173"/>
      <c r="N137" s="173"/>
      <c r="P137" s="173"/>
      <c r="Q137" s="173"/>
      <c r="R137" s="173"/>
    </row>
    <row r="138" spans="13:18" x14ac:dyDescent="0.25">
      <c r="M138" s="173"/>
      <c r="N138" s="173"/>
      <c r="P138" s="173"/>
      <c r="Q138" s="173"/>
      <c r="R138" s="173"/>
    </row>
    <row r="139" spans="13:18" x14ac:dyDescent="0.25">
      <c r="M139" s="173"/>
      <c r="N139" s="173"/>
      <c r="P139" s="173"/>
      <c r="Q139" s="173"/>
      <c r="R139" s="173"/>
    </row>
    <row r="140" spans="13:18" x14ac:dyDescent="0.25">
      <c r="M140" s="173"/>
      <c r="N140" s="173"/>
      <c r="P140" s="173"/>
      <c r="Q140" s="173"/>
      <c r="R140" s="173"/>
    </row>
    <row r="141" spans="13:18" x14ac:dyDescent="0.25">
      <c r="M141" s="173"/>
      <c r="N141" s="173"/>
      <c r="P141" s="173"/>
      <c r="Q141" s="173"/>
      <c r="R141" s="173"/>
    </row>
    <row r="142" spans="13:18" x14ac:dyDescent="0.25">
      <c r="M142" s="173"/>
      <c r="N142" s="173"/>
      <c r="P142" s="173"/>
      <c r="Q142" s="173"/>
      <c r="R142" s="173"/>
    </row>
    <row r="143" spans="13:18" x14ac:dyDescent="0.25">
      <c r="M143" s="173"/>
      <c r="N143" s="173"/>
      <c r="P143" s="173"/>
      <c r="Q143" s="173"/>
      <c r="R143" s="173"/>
    </row>
    <row r="144" spans="13:18" x14ac:dyDescent="0.25">
      <c r="M144" s="173"/>
      <c r="N144" s="173"/>
      <c r="P144" s="173"/>
      <c r="Q144" s="173"/>
      <c r="R144" s="173"/>
    </row>
    <row r="145" spans="13:18" x14ac:dyDescent="0.25">
      <c r="M145" s="173"/>
      <c r="N145" s="173"/>
      <c r="P145" s="173"/>
      <c r="Q145" s="173"/>
      <c r="R145" s="173"/>
    </row>
    <row r="146" spans="13:18" x14ac:dyDescent="0.25">
      <c r="M146" s="173"/>
      <c r="N146" s="173"/>
      <c r="P146" s="173"/>
      <c r="Q146" s="173"/>
      <c r="R146" s="173"/>
    </row>
    <row r="147" spans="13:18" x14ac:dyDescent="0.25">
      <c r="M147" s="173"/>
      <c r="N147" s="173"/>
      <c r="P147" s="173"/>
      <c r="Q147" s="173"/>
      <c r="R147" s="173"/>
    </row>
    <row r="148" spans="13:18" x14ac:dyDescent="0.25">
      <c r="M148" s="173"/>
      <c r="N148" s="173"/>
      <c r="P148" s="173"/>
      <c r="Q148" s="173"/>
      <c r="R148" s="173"/>
    </row>
    <row r="149" spans="13:18" x14ac:dyDescent="0.25">
      <c r="M149" s="173"/>
      <c r="N149" s="173"/>
      <c r="P149" s="173"/>
      <c r="Q149" s="173"/>
      <c r="R149" s="173"/>
    </row>
    <row r="150" spans="13:18" x14ac:dyDescent="0.25">
      <c r="M150" s="173"/>
      <c r="N150" s="173"/>
      <c r="P150" s="173"/>
      <c r="Q150" s="173"/>
      <c r="R150" s="173"/>
    </row>
    <row r="151" spans="13:18" x14ac:dyDescent="0.25">
      <c r="M151" s="173"/>
      <c r="N151" s="173"/>
      <c r="P151" s="173"/>
      <c r="Q151" s="173"/>
      <c r="R151" s="173"/>
    </row>
    <row r="152" spans="13:18" x14ac:dyDescent="0.25">
      <c r="M152" s="173"/>
      <c r="N152" s="173"/>
      <c r="P152" s="173"/>
      <c r="Q152" s="173"/>
      <c r="R152" s="173"/>
    </row>
    <row r="153" spans="13:18" x14ac:dyDescent="0.25">
      <c r="M153" s="173"/>
      <c r="N153" s="173"/>
      <c r="P153" s="173"/>
      <c r="Q153" s="173"/>
      <c r="R153" s="173"/>
    </row>
    <row r="154" spans="13:18" x14ac:dyDescent="0.25">
      <c r="M154" s="173"/>
      <c r="N154" s="173"/>
      <c r="P154" s="173"/>
      <c r="Q154" s="173"/>
      <c r="R154" s="173"/>
    </row>
    <row r="155" spans="13:18" x14ac:dyDescent="0.25">
      <c r="M155" s="173"/>
      <c r="N155" s="173"/>
      <c r="P155" s="173"/>
      <c r="Q155" s="173"/>
      <c r="R155" s="173"/>
    </row>
    <row r="156" spans="13:18" x14ac:dyDescent="0.25">
      <c r="M156" s="173"/>
      <c r="N156" s="173"/>
      <c r="P156" s="173"/>
      <c r="Q156" s="173"/>
      <c r="R156" s="173"/>
    </row>
    <row r="157" spans="13:18" x14ac:dyDescent="0.25">
      <c r="M157" s="173"/>
      <c r="N157" s="173"/>
      <c r="P157" s="173"/>
      <c r="Q157" s="173"/>
      <c r="R157" s="173"/>
    </row>
    <row r="158" spans="13:18" x14ac:dyDescent="0.25">
      <c r="M158" s="173"/>
      <c r="N158" s="173"/>
      <c r="P158" s="173"/>
      <c r="Q158" s="173"/>
      <c r="R158" s="173"/>
    </row>
    <row r="159" spans="13:18" x14ac:dyDescent="0.25">
      <c r="M159" s="173"/>
      <c r="N159" s="173"/>
      <c r="P159" s="173"/>
      <c r="Q159" s="173"/>
      <c r="R159" s="173"/>
    </row>
    <row r="160" spans="13:18" x14ac:dyDescent="0.25">
      <c r="M160" s="173"/>
      <c r="N160" s="173"/>
      <c r="P160" s="173"/>
      <c r="Q160" s="173"/>
      <c r="R160" s="173"/>
    </row>
    <row r="161" spans="13:18" x14ac:dyDescent="0.25">
      <c r="M161" s="173"/>
      <c r="N161" s="173"/>
      <c r="P161" s="173"/>
      <c r="Q161" s="173"/>
      <c r="R161" s="173"/>
    </row>
    <row r="162" spans="13:18" x14ac:dyDescent="0.25">
      <c r="M162" s="173"/>
      <c r="N162" s="173"/>
      <c r="P162" s="173"/>
      <c r="Q162" s="173"/>
      <c r="R162" s="173"/>
    </row>
    <row r="163" spans="13:18" x14ac:dyDescent="0.25">
      <c r="M163" s="173"/>
      <c r="N163" s="173"/>
      <c r="P163" s="173"/>
      <c r="Q163" s="173"/>
      <c r="R163" s="173"/>
    </row>
    <row r="164" spans="13:18" x14ac:dyDescent="0.25">
      <c r="M164" s="173"/>
      <c r="N164" s="173"/>
      <c r="P164" s="173"/>
      <c r="Q164" s="173"/>
      <c r="R164" s="173"/>
    </row>
    <row r="165" spans="13:18" x14ac:dyDescent="0.25">
      <c r="M165" s="173"/>
      <c r="N165" s="173"/>
      <c r="P165" s="173"/>
      <c r="Q165" s="173"/>
      <c r="R165" s="173"/>
    </row>
    <row r="166" spans="13:18" x14ac:dyDescent="0.25">
      <c r="M166" s="173"/>
      <c r="N166" s="173"/>
      <c r="P166" s="173"/>
      <c r="Q166" s="173"/>
      <c r="R166" s="173"/>
    </row>
    <row r="167" spans="13:18" x14ac:dyDescent="0.25">
      <c r="M167" s="173"/>
      <c r="N167" s="173"/>
      <c r="P167" s="173"/>
      <c r="Q167" s="173"/>
      <c r="R167" s="173"/>
    </row>
    <row r="168" spans="13:18" x14ac:dyDescent="0.25">
      <c r="M168" s="173"/>
      <c r="N168" s="173"/>
      <c r="P168" s="173"/>
      <c r="Q168" s="173"/>
      <c r="R168" s="173"/>
    </row>
    <row r="169" spans="13:18" x14ac:dyDescent="0.25">
      <c r="M169" s="173"/>
      <c r="N169" s="173"/>
      <c r="P169" s="173"/>
      <c r="Q169" s="173"/>
      <c r="R169" s="173"/>
    </row>
    <row r="170" spans="13:18" x14ac:dyDescent="0.25">
      <c r="M170" s="173"/>
      <c r="N170" s="173"/>
      <c r="P170" s="173"/>
      <c r="Q170" s="173"/>
      <c r="R170" s="173"/>
    </row>
    <row r="171" spans="13:18" x14ac:dyDescent="0.25">
      <c r="M171" s="173"/>
      <c r="N171" s="173"/>
      <c r="P171" s="173"/>
      <c r="Q171" s="173"/>
      <c r="R171" s="173"/>
    </row>
    <row r="172" spans="13:18" x14ac:dyDescent="0.25">
      <c r="M172" s="173"/>
      <c r="N172" s="173"/>
      <c r="P172" s="173"/>
      <c r="Q172" s="173"/>
      <c r="R172" s="173"/>
    </row>
    <row r="173" spans="13:18" x14ac:dyDescent="0.25">
      <c r="M173" s="173"/>
      <c r="N173" s="173"/>
      <c r="P173" s="173"/>
      <c r="Q173" s="173"/>
      <c r="R173" s="173"/>
    </row>
    <row r="174" spans="13:18" x14ac:dyDescent="0.25">
      <c r="M174" s="173"/>
      <c r="N174" s="173"/>
      <c r="P174" s="173"/>
      <c r="Q174" s="173"/>
      <c r="R174" s="173"/>
    </row>
    <row r="175" spans="13:18" x14ac:dyDescent="0.25">
      <c r="M175" s="173"/>
      <c r="N175" s="173"/>
      <c r="P175" s="173"/>
      <c r="Q175" s="173"/>
      <c r="R175" s="173"/>
    </row>
    <row r="176" spans="13:18" x14ac:dyDescent="0.25">
      <c r="M176" s="173"/>
      <c r="N176" s="173"/>
      <c r="P176" s="173"/>
      <c r="Q176" s="173"/>
      <c r="R176" s="173"/>
    </row>
    <row r="177" spans="13:18" x14ac:dyDescent="0.25">
      <c r="M177" s="173"/>
      <c r="N177" s="173"/>
      <c r="P177" s="173"/>
      <c r="Q177" s="173"/>
      <c r="R177" s="173"/>
    </row>
    <row r="178" spans="13:18" x14ac:dyDescent="0.25">
      <c r="M178" s="173"/>
      <c r="N178" s="173"/>
      <c r="P178" s="173"/>
      <c r="Q178" s="173"/>
      <c r="R178" s="173"/>
    </row>
    <row r="179" spans="13:18" x14ac:dyDescent="0.25">
      <c r="M179" s="173"/>
      <c r="N179" s="173"/>
      <c r="P179" s="173"/>
      <c r="Q179" s="173"/>
      <c r="R179" s="173"/>
    </row>
    <row r="180" spans="13:18" x14ac:dyDescent="0.25">
      <c r="M180" s="173"/>
      <c r="N180" s="173"/>
      <c r="P180" s="173"/>
      <c r="Q180" s="173"/>
      <c r="R180" s="173"/>
    </row>
    <row r="181" spans="13:18" x14ac:dyDescent="0.25">
      <c r="M181" s="173"/>
      <c r="N181" s="173"/>
      <c r="P181" s="173"/>
      <c r="Q181" s="173"/>
      <c r="R181" s="173"/>
    </row>
    <row r="182" spans="13:18" x14ac:dyDescent="0.25">
      <c r="M182" s="173"/>
      <c r="N182" s="173"/>
      <c r="P182" s="173"/>
      <c r="Q182" s="173"/>
      <c r="R182" s="173"/>
    </row>
    <row r="183" spans="13:18" x14ac:dyDescent="0.25">
      <c r="M183" s="173"/>
      <c r="N183" s="173"/>
      <c r="P183" s="173"/>
      <c r="Q183" s="173"/>
      <c r="R183" s="173"/>
    </row>
    <row r="184" spans="13:18" x14ac:dyDescent="0.25">
      <c r="M184" s="173"/>
      <c r="N184" s="173"/>
      <c r="P184" s="173"/>
      <c r="Q184" s="173"/>
      <c r="R184" s="173"/>
    </row>
    <row r="185" spans="13:18" x14ac:dyDescent="0.25">
      <c r="M185" s="173"/>
      <c r="N185" s="173"/>
      <c r="P185" s="173"/>
      <c r="Q185" s="173"/>
      <c r="R185" s="173"/>
    </row>
    <row r="186" spans="13:18" x14ac:dyDescent="0.25">
      <c r="M186" s="173"/>
      <c r="N186" s="173"/>
      <c r="P186" s="173"/>
      <c r="Q186" s="173"/>
      <c r="R186" s="173"/>
    </row>
    <row r="187" spans="13:18" x14ac:dyDescent="0.25">
      <c r="M187" s="173"/>
      <c r="N187" s="173"/>
      <c r="P187" s="173"/>
      <c r="Q187" s="173"/>
      <c r="R187" s="173"/>
    </row>
    <row r="188" spans="13:18" x14ac:dyDescent="0.25">
      <c r="M188" s="173"/>
      <c r="N188" s="173"/>
      <c r="P188" s="173"/>
      <c r="Q188" s="173"/>
      <c r="R188" s="173"/>
    </row>
    <row r="189" spans="13:18" x14ac:dyDescent="0.25">
      <c r="M189" s="173"/>
      <c r="N189" s="173"/>
      <c r="P189" s="173"/>
      <c r="Q189" s="173"/>
      <c r="R189" s="173"/>
    </row>
    <row r="190" spans="13:18" x14ac:dyDescent="0.25">
      <c r="M190" s="173"/>
      <c r="N190" s="173"/>
      <c r="P190" s="173"/>
      <c r="Q190" s="173"/>
      <c r="R190" s="173"/>
    </row>
    <row r="191" spans="13:18" x14ac:dyDescent="0.25">
      <c r="M191" s="173"/>
      <c r="N191" s="173"/>
      <c r="P191" s="173"/>
      <c r="Q191" s="173"/>
      <c r="R191" s="173"/>
    </row>
    <row r="192" spans="13:18" x14ac:dyDescent="0.25">
      <c r="M192" s="173"/>
      <c r="N192" s="173"/>
      <c r="P192" s="173"/>
      <c r="Q192" s="173"/>
      <c r="R192" s="173"/>
    </row>
    <row r="193" spans="13:18" x14ac:dyDescent="0.25">
      <c r="M193" s="173"/>
      <c r="N193" s="173"/>
      <c r="P193" s="173"/>
      <c r="Q193" s="173"/>
      <c r="R193" s="173"/>
    </row>
    <row r="194" spans="13:18" x14ac:dyDescent="0.25">
      <c r="M194" s="173"/>
      <c r="N194" s="173"/>
      <c r="P194" s="173"/>
      <c r="Q194" s="173"/>
      <c r="R194" s="173"/>
    </row>
    <row r="195" spans="13:18" x14ac:dyDescent="0.25">
      <c r="M195" s="173"/>
      <c r="N195" s="173"/>
      <c r="P195" s="173"/>
      <c r="Q195" s="173"/>
      <c r="R195" s="173"/>
    </row>
    <row r="196" spans="13:18" x14ac:dyDescent="0.25">
      <c r="M196" s="173"/>
      <c r="N196" s="173"/>
      <c r="P196" s="173"/>
      <c r="Q196" s="173"/>
      <c r="R196" s="173"/>
    </row>
    <row r="197" spans="13:18" x14ac:dyDescent="0.25">
      <c r="M197" s="173"/>
      <c r="N197" s="173"/>
      <c r="P197" s="173"/>
      <c r="Q197" s="173"/>
      <c r="R197" s="173"/>
    </row>
    <row r="198" spans="13:18" x14ac:dyDescent="0.25">
      <c r="M198" s="173"/>
      <c r="N198" s="173"/>
      <c r="P198" s="173"/>
      <c r="Q198" s="173"/>
      <c r="R198" s="173"/>
    </row>
    <row r="199" spans="13:18" x14ac:dyDescent="0.25">
      <c r="M199" s="173"/>
      <c r="N199" s="173"/>
      <c r="P199" s="173"/>
      <c r="Q199" s="173"/>
      <c r="R199" s="173"/>
    </row>
    <row r="200" spans="13:18" x14ac:dyDescent="0.25">
      <c r="M200" s="173"/>
      <c r="N200" s="173"/>
      <c r="P200" s="173"/>
      <c r="Q200" s="173"/>
      <c r="R200" s="173"/>
    </row>
    <row r="201" spans="13:18" x14ac:dyDescent="0.25">
      <c r="M201" s="173"/>
      <c r="N201" s="173"/>
      <c r="P201" s="173"/>
      <c r="Q201" s="173"/>
      <c r="R201" s="173"/>
    </row>
    <row r="202" spans="13:18" x14ac:dyDescent="0.25">
      <c r="M202" s="173"/>
      <c r="N202" s="173"/>
      <c r="P202" s="173"/>
      <c r="Q202" s="173"/>
      <c r="R202" s="173"/>
    </row>
    <row r="203" spans="13:18" x14ac:dyDescent="0.25">
      <c r="M203" s="173"/>
      <c r="N203" s="173"/>
      <c r="P203" s="173"/>
      <c r="Q203" s="173"/>
      <c r="R203" s="173"/>
    </row>
    <row r="204" spans="13:18" x14ac:dyDescent="0.25">
      <c r="M204" s="173"/>
      <c r="P204" s="173"/>
      <c r="Q204" s="173"/>
      <c r="R204" s="173"/>
    </row>
    <row r="205" spans="13:18" x14ac:dyDescent="0.25">
      <c r="M205" s="173"/>
      <c r="P205" s="173"/>
      <c r="Q205" s="173"/>
      <c r="R205" s="173"/>
    </row>
    <row r="206" spans="13:18" x14ac:dyDescent="0.25">
      <c r="M206" s="173"/>
      <c r="P206" s="173"/>
      <c r="Q206" s="173"/>
      <c r="R206" s="173"/>
    </row>
    <row r="207" spans="13:18" x14ac:dyDescent="0.25">
      <c r="M207" s="173"/>
      <c r="P207" s="173"/>
      <c r="Q207" s="173"/>
      <c r="R207" s="173"/>
    </row>
    <row r="208" spans="13:18" x14ac:dyDescent="0.25">
      <c r="M208" s="173"/>
      <c r="P208" s="173"/>
      <c r="Q208" s="173"/>
      <c r="R208" s="173"/>
    </row>
    <row r="209" spans="13:18" x14ac:dyDescent="0.25">
      <c r="M209" s="173"/>
      <c r="P209" s="173"/>
      <c r="Q209" s="173"/>
      <c r="R209" s="173"/>
    </row>
    <row r="210" spans="13:18" x14ac:dyDescent="0.25">
      <c r="M210" s="173"/>
      <c r="P210" s="173"/>
      <c r="Q210" s="173"/>
      <c r="R210" s="173"/>
    </row>
    <row r="211" spans="13:18" x14ac:dyDescent="0.25">
      <c r="M211" s="173"/>
      <c r="P211" s="173"/>
      <c r="Q211" s="173"/>
      <c r="R211" s="173"/>
    </row>
    <row r="212" spans="13:18" x14ac:dyDescent="0.25">
      <c r="M212" s="173"/>
      <c r="P212" s="173"/>
      <c r="Q212" s="173"/>
      <c r="R212" s="173"/>
    </row>
    <row r="213" spans="13:18" x14ac:dyDescent="0.25">
      <c r="M213" s="173"/>
      <c r="P213" s="173"/>
      <c r="Q213" s="173"/>
      <c r="R213" s="173"/>
    </row>
    <row r="214" spans="13:18" x14ac:dyDescent="0.25">
      <c r="M214" s="173"/>
      <c r="P214" s="173"/>
      <c r="Q214" s="173"/>
      <c r="R214" s="173"/>
    </row>
    <row r="215" spans="13:18" x14ac:dyDescent="0.25">
      <c r="M215" s="173"/>
      <c r="P215" s="173"/>
      <c r="Q215" s="173"/>
      <c r="R215" s="173"/>
    </row>
    <row r="216" spans="13:18" x14ac:dyDescent="0.25">
      <c r="M216" s="173"/>
      <c r="P216" s="173"/>
      <c r="Q216" s="173"/>
      <c r="R216" s="173"/>
    </row>
    <row r="217" spans="13:18" x14ac:dyDescent="0.25">
      <c r="M217" s="173"/>
      <c r="P217" s="173"/>
      <c r="Q217" s="173"/>
      <c r="R217" s="173"/>
    </row>
    <row r="218" spans="13:18" x14ac:dyDescent="0.25">
      <c r="M218" s="173"/>
      <c r="P218" s="173"/>
      <c r="Q218" s="173"/>
      <c r="R218" s="173"/>
    </row>
    <row r="219" spans="13:18" x14ac:dyDescent="0.25">
      <c r="M219" s="173"/>
      <c r="P219" s="173"/>
      <c r="Q219" s="173"/>
      <c r="R219" s="173"/>
    </row>
    <row r="220" spans="13:18" x14ac:dyDescent="0.25">
      <c r="M220" s="173"/>
      <c r="P220" s="173"/>
      <c r="Q220" s="173"/>
      <c r="R220" s="173"/>
    </row>
    <row r="221" spans="13:18" x14ac:dyDescent="0.25">
      <c r="M221" s="173"/>
      <c r="P221" s="173"/>
      <c r="Q221" s="173"/>
      <c r="R221" s="173"/>
    </row>
    <row r="222" spans="13:18" x14ac:dyDescent="0.25">
      <c r="M222" s="173"/>
      <c r="P222" s="173"/>
      <c r="Q222" s="173"/>
      <c r="R222" s="173"/>
    </row>
    <row r="223" spans="13:18" x14ac:dyDescent="0.25">
      <c r="M223" s="173"/>
      <c r="P223" s="173"/>
      <c r="Q223" s="173"/>
      <c r="R223" s="173"/>
    </row>
    <row r="224" spans="13:18" x14ac:dyDescent="0.25">
      <c r="M224" s="173"/>
      <c r="P224" s="173"/>
      <c r="Q224" s="173"/>
      <c r="R224" s="173"/>
    </row>
    <row r="225" spans="13:18" x14ac:dyDescent="0.25">
      <c r="M225" s="173"/>
      <c r="P225" s="173"/>
      <c r="Q225" s="173"/>
      <c r="R225" s="173"/>
    </row>
    <row r="226" spans="13:18" x14ac:dyDescent="0.25">
      <c r="M226" s="173"/>
      <c r="P226" s="173"/>
      <c r="Q226" s="173"/>
      <c r="R226" s="173"/>
    </row>
    <row r="227" spans="13:18" x14ac:dyDescent="0.25">
      <c r="M227" s="173"/>
      <c r="P227" s="173"/>
      <c r="Q227" s="173"/>
      <c r="R227" s="173"/>
    </row>
    <row r="228" spans="13:18" x14ac:dyDescent="0.25">
      <c r="M228" s="173"/>
      <c r="P228" s="173"/>
      <c r="Q228" s="173"/>
      <c r="R228" s="173"/>
    </row>
    <row r="229" spans="13:18" x14ac:dyDescent="0.25">
      <c r="M229" s="173"/>
      <c r="P229" s="173"/>
      <c r="Q229" s="173"/>
      <c r="R229" s="173"/>
    </row>
    <row r="230" spans="13:18" x14ac:dyDescent="0.25">
      <c r="M230" s="173"/>
      <c r="P230" s="173"/>
      <c r="Q230" s="173"/>
      <c r="R230" s="173"/>
    </row>
    <row r="231" spans="13:18" x14ac:dyDescent="0.25">
      <c r="M231" s="173"/>
      <c r="P231" s="173"/>
      <c r="Q231" s="173"/>
      <c r="R231" s="173"/>
    </row>
    <row r="232" spans="13:18" x14ac:dyDescent="0.25">
      <c r="M232" s="173"/>
      <c r="P232" s="173"/>
      <c r="Q232" s="173"/>
      <c r="R232" s="173"/>
    </row>
    <row r="233" spans="13:18" x14ac:dyDescent="0.25">
      <c r="M233" s="173"/>
      <c r="P233" s="173"/>
      <c r="Q233" s="173"/>
      <c r="R233" s="173"/>
    </row>
    <row r="234" spans="13:18" x14ac:dyDescent="0.25">
      <c r="M234" s="173"/>
      <c r="P234" s="173"/>
      <c r="Q234" s="173"/>
      <c r="R234" s="173"/>
    </row>
    <row r="235" spans="13:18" x14ac:dyDescent="0.25">
      <c r="M235" s="173"/>
      <c r="P235" s="173"/>
      <c r="Q235" s="173"/>
      <c r="R235" s="173"/>
    </row>
    <row r="236" spans="13:18" x14ac:dyDescent="0.25">
      <c r="M236" s="173"/>
      <c r="P236" s="173"/>
      <c r="Q236" s="173"/>
      <c r="R236" s="173"/>
    </row>
    <row r="237" spans="13:18" x14ac:dyDescent="0.25">
      <c r="M237" s="173"/>
      <c r="P237" s="173"/>
      <c r="Q237" s="173"/>
      <c r="R237" s="173"/>
    </row>
    <row r="238" spans="13:18" x14ac:dyDescent="0.25">
      <c r="M238" s="173"/>
      <c r="P238" s="173"/>
      <c r="Q238" s="173"/>
      <c r="R238" s="173"/>
    </row>
    <row r="239" spans="13:18" x14ac:dyDescent="0.25">
      <c r="M239" s="173"/>
      <c r="P239" s="173"/>
      <c r="Q239" s="173"/>
      <c r="R239" s="173"/>
    </row>
    <row r="240" spans="13:18" x14ac:dyDescent="0.25">
      <c r="M240" s="173"/>
      <c r="P240" s="173"/>
      <c r="Q240" s="173"/>
      <c r="R240" s="173"/>
    </row>
    <row r="241" spans="13:18" x14ac:dyDescent="0.25">
      <c r="M241" s="173"/>
      <c r="P241" s="173"/>
      <c r="Q241" s="173"/>
      <c r="R241" s="173"/>
    </row>
    <row r="242" spans="13:18" x14ac:dyDescent="0.25">
      <c r="M242" s="173"/>
      <c r="P242" s="173"/>
      <c r="Q242" s="173"/>
      <c r="R242" s="173"/>
    </row>
    <row r="243" spans="13:18" x14ac:dyDescent="0.25">
      <c r="M243" s="173"/>
      <c r="P243" s="173"/>
      <c r="Q243" s="173"/>
      <c r="R243" s="173"/>
    </row>
    <row r="244" spans="13:18" x14ac:dyDescent="0.25">
      <c r="M244" s="173"/>
      <c r="P244" s="173"/>
      <c r="Q244" s="173"/>
      <c r="R244" s="173"/>
    </row>
    <row r="245" spans="13:18" x14ac:dyDescent="0.25">
      <c r="M245" s="173"/>
      <c r="P245" s="173"/>
      <c r="Q245" s="173"/>
      <c r="R245" s="173"/>
    </row>
    <row r="246" spans="13:18" x14ac:dyDescent="0.25">
      <c r="M246" s="173"/>
      <c r="P246" s="173"/>
      <c r="Q246" s="173"/>
      <c r="R246" s="173"/>
    </row>
    <row r="247" spans="13:18" x14ac:dyDescent="0.25">
      <c r="M247" s="173"/>
      <c r="P247" s="173"/>
      <c r="Q247" s="173"/>
      <c r="R247" s="173"/>
    </row>
    <row r="248" spans="13:18" x14ac:dyDescent="0.25">
      <c r="M248" s="173"/>
      <c r="P248" s="173"/>
      <c r="Q248" s="173"/>
      <c r="R248" s="173"/>
    </row>
    <row r="249" spans="13:18" x14ac:dyDescent="0.25">
      <c r="M249" s="173"/>
      <c r="P249" s="173"/>
      <c r="Q249" s="173"/>
      <c r="R249" s="173"/>
    </row>
    <row r="250" spans="13:18" x14ac:dyDescent="0.25">
      <c r="M250" s="173"/>
      <c r="P250" s="173"/>
      <c r="Q250" s="173"/>
      <c r="R250" s="173"/>
    </row>
    <row r="251" spans="13:18" x14ac:dyDescent="0.25">
      <c r="M251" s="173"/>
      <c r="P251" s="173"/>
      <c r="Q251" s="173"/>
      <c r="R251" s="173"/>
    </row>
    <row r="252" spans="13:18" x14ac:dyDescent="0.25">
      <c r="M252" s="173"/>
      <c r="P252" s="173"/>
      <c r="Q252" s="173"/>
      <c r="R252" s="173"/>
    </row>
    <row r="253" spans="13:18" x14ac:dyDescent="0.25">
      <c r="M253" s="173"/>
      <c r="P253" s="173"/>
      <c r="Q253" s="173"/>
      <c r="R253" s="173"/>
    </row>
    <row r="254" spans="13:18" x14ac:dyDescent="0.25">
      <c r="M254" s="173"/>
      <c r="P254" s="173"/>
      <c r="Q254" s="173"/>
      <c r="R254" s="173"/>
    </row>
    <row r="255" spans="13:18" x14ac:dyDescent="0.25">
      <c r="M255" s="173"/>
      <c r="P255" s="173"/>
      <c r="Q255" s="173"/>
      <c r="R255" s="173"/>
    </row>
    <row r="256" spans="13:18" x14ac:dyDescent="0.25">
      <c r="M256" s="173"/>
      <c r="P256" s="173"/>
      <c r="Q256" s="173"/>
      <c r="R256" s="173"/>
    </row>
    <row r="257" spans="13:18" x14ac:dyDescent="0.25">
      <c r="M257" s="173"/>
      <c r="P257" s="173"/>
      <c r="Q257" s="173"/>
      <c r="R257" s="173"/>
    </row>
    <row r="258" spans="13:18" x14ac:dyDescent="0.25">
      <c r="M258" s="173"/>
      <c r="P258" s="173"/>
      <c r="Q258" s="173"/>
      <c r="R258" s="173"/>
    </row>
    <row r="259" spans="13:18" x14ac:dyDescent="0.25">
      <c r="M259" s="173"/>
      <c r="P259" s="173"/>
      <c r="Q259" s="173"/>
      <c r="R259" s="173"/>
    </row>
    <row r="260" spans="13:18" x14ac:dyDescent="0.25">
      <c r="M260" s="173"/>
      <c r="P260" s="173"/>
      <c r="Q260" s="173"/>
      <c r="R260" s="173"/>
    </row>
    <row r="261" spans="13:18" x14ac:dyDescent="0.25">
      <c r="M261" s="173"/>
      <c r="P261" s="173"/>
      <c r="Q261" s="173"/>
      <c r="R261" s="173"/>
    </row>
    <row r="262" spans="13:18" x14ac:dyDescent="0.25">
      <c r="M262" s="173"/>
      <c r="P262" s="173"/>
      <c r="Q262" s="173"/>
      <c r="R262" s="173"/>
    </row>
    <row r="263" spans="13:18" x14ac:dyDescent="0.25">
      <c r="M263" s="173"/>
      <c r="P263" s="173"/>
      <c r="Q263" s="173"/>
      <c r="R263" s="173"/>
    </row>
    <row r="264" spans="13:18" x14ac:dyDescent="0.25">
      <c r="M264" s="173"/>
      <c r="P264" s="173"/>
      <c r="Q264" s="173"/>
      <c r="R264" s="173"/>
    </row>
    <row r="265" spans="13:18" x14ac:dyDescent="0.25">
      <c r="M265" s="173"/>
      <c r="P265" s="173"/>
      <c r="Q265" s="173"/>
      <c r="R265" s="173"/>
    </row>
    <row r="266" spans="13:18" x14ac:dyDescent="0.25">
      <c r="M266" s="173"/>
      <c r="P266" s="173"/>
      <c r="Q266" s="173"/>
      <c r="R266" s="173"/>
    </row>
    <row r="267" spans="13:18" x14ac:dyDescent="0.25">
      <c r="M267" s="173"/>
      <c r="P267" s="173"/>
      <c r="Q267" s="173"/>
      <c r="R267" s="173"/>
    </row>
    <row r="268" spans="13:18" x14ac:dyDescent="0.25">
      <c r="M268" s="173"/>
      <c r="P268" s="173"/>
      <c r="Q268" s="173"/>
      <c r="R268" s="173"/>
    </row>
    <row r="269" spans="13:18" x14ac:dyDescent="0.25">
      <c r="M269" s="173"/>
      <c r="P269" s="173"/>
      <c r="Q269" s="173"/>
      <c r="R269" s="173"/>
    </row>
    <row r="270" spans="13:18" x14ac:dyDescent="0.25">
      <c r="M270" s="173"/>
      <c r="P270" s="173"/>
      <c r="Q270" s="173"/>
      <c r="R270" s="173"/>
    </row>
    <row r="271" spans="13:18" x14ac:dyDescent="0.25">
      <c r="M271" s="173"/>
      <c r="P271" s="173"/>
      <c r="Q271" s="173"/>
      <c r="R271" s="173"/>
    </row>
    <row r="272" spans="13:18" x14ac:dyDescent="0.25">
      <c r="M272" s="173"/>
      <c r="P272" s="173"/>
      <c r="Q272" s="173"/>
      <c r="R272" s="173"/>
    </row>
    <row r="273" spans="13:18" x14ac:dyDescent="0.25">
      <c r="M273" s="173"/>
      <c r="P273" s="173"/>
      <c r="Q273" s="173"/>
      <c r="R273" s="173"/>
    </row>
    <row r="274" spans="13:18" x14ac:dyDescent="0.25">
      <c r="M274" s="173"/>
      <c r="P274" s="173"/>
      <c r="Q274" s="173"/>
      <c r="R274" s="173"/>
    </row>
    <row r="275" spans="13:18" x14ac:dyDescent="0.25">
      <c r="M275" s="173"/>
      <c r="P275" s="173"/>
      <c r="Q275" s="173"/>
      <c r="R275" s="173"/>
    </row>
    <row r="276" spans="13:18" x14ac:dyDescent="0.25">
      <c r="M276" s="173"/>
      <c r="P276" s="173"/>
      <c r="Q276" s="173"/>
      <c r="R276" s="173"/>
    </row>
    <row r="277" spans="13:18" x14ac:dyDescent="0.25">
      <c r="M277" s="173"/>
      <c r="P277" s="173"/>
      <c r="Q277" s="173"/>
      <c r="R277" s="173"/>
    </row>
    <row r="278" spans="13:18" x14ac:dyDescent="0.25">
      <c r="M278" s="173"/>
      <c r="P278" s="173"/>
      <c r="Q278" s="173"/>
      <c r="R278" s="173"/>
    </row>
    <row r="279" spans="13:18" x14ac:dyDescent="0.25">
      <c r="M279" s="173"/>
      <c r="P279" s="173"/>
      <c r="Q279" s="173"/>
      <c r="R279" s="173"/>
    </row>
    <row r="280" spans="13:18" x14ac:dyDescent="0.25">
      <c r="M280" s="173"/>
      <c r="P280" s="173"/>
      <c r="Q280" s="173"/>
      <c r="R280" s="173"/>
    </row>
    <row r="281" spans="13:18" x14ac:dyDescent="0.25">
      <c r="M281" s="173"/>
      <c r="P281" s="173"/>
      <c r="Q281" s="173"/>
      <c r="R281" s="173"/>
    </row>
    <row r="282" spans="13:18" x14ac:dyDescent="0.25">
      <c r="M282" s="173"/>
      <c r="P282" s="173"/>
      <c r="Q282" s="173"/>
      <c r="R282" s="173"/>
    </row>
    <row r="283" spans="13:18" x14ac:dyDescent="0.25">
      <c r="M283" s="173"/>
      <c r="P283" s="173"/>
      <c r="Q283" s="173"/>
      <c r="R283" s="173"/>
    </row>
    <row r="284" spans="13:18" x14ac:dyDescent="0.25">
      <c r="M284" s="173"/>
      <c r="P284" s="173"/>
      <c r="Q284" s="173"/>
      <c r="R284" s="173"/>
    </row>
    <row r="285" spans="13:18" x14ac:dyDescent="0.25">
      <c r="M285" s="173"/>
      <c r="P285" s="173"/>
      <c r="Q285" s="173"/>
      <c r="R285" s="173"/>
    </row>
    <row r="286" spans="13:18" x14ac:dyDescent="0.25">
      <c r="M286" s="173"/>
      <c r="P286" s="173"/>
      <c r="Q286" s="173"/>
      <c r="R286" s="173"/>
    </row>
    <row r="287" spans="13:18" x14ac:dyDescent="0.25">
      <c r="M287" s="173"/>
      <c r="P287" s="173"/>
      <c r="Q287" s="173"/>
      <c r="R287" s="173"/>
    </row>
    <row r="288" spans="13:18" x14ac:dyDescent="0.25">
      <c r="M288" s="173"/>
      <c r="P288" s="173"/>
      <c r="Q288" s="173"/>
      <c r="R288" s="173"/>
    </row>
    <row r="289" spans="13:18" x14ac:dyDescent="0.25">
      <c r="M289" s="173"/>
      <c r="P289" s="173"/>
      <c r="Q289" s="173"/>
      <c r="R289" s="173"/>
    </row>
    <row r="290" spans="13:18" x14ac:dyDescent="0.25">
      <c r="M290" s="173"/>
      <c r="P290" s="173"/>
      <c r="Q290" s="173"/>
      <c r="R290" s="173"/>
    </row>
    <row r="291" spans="13:18" x14ac:dyDescent="0.25">
      <c r="M291" s="173"/>
      <c r="P291" s="173"/>
      <c r="Q291" s="173"/>
      <c r="R291" s="173"/>
    </row>
    <row r="292" spans="13:18" x14ac:dyDescent="0.25">
      <c r="M292" s="173"/>
      <c r="P292" s="173"/>
      <c r="Q292" s="173"/>
      <c r="R292" s="173"/>
    </row>
    <row r="293" spans="13:18" x14ac:dyDescent="0.25">
      <c r="M293" s="173"/>
      <c r="P293" s="173"/>
      <c r="Q293" s="173"/>
      <c r="R293" s="173"/>
    </row>
    <row r="294" spans="13:18" x14ac:dyDescent="0.25">
      <c r="M294" s="173"/>
      <c r="P294" s="173"/>
      <c r="Q294" s="173"/>
      <c r="R294" s="173"/>
    </row>
    <row r="295" spans="13:18" x14ac:dyDescent="0.25">
      <c r="M295" s="173"/>
      <c r="P295" s="173"/>
      <c r="Q295" s="173"/>
      <c r="R295" s="173"/>
    </row>
    <row r="296" spans="13:18" x14ac:dyDescent="0.25">
      <c r="M296" s="173"/>
      <c r="P296" s="173"/>
      <c r="Q296" s="173"/>
      <c r="R296" s="173"/>
    </row>
    <row r="297" spans="13:18" x14ac:dyDescent="0.25">
      <c r="M297" s="173"/>
      <c r="P297" s="173"/>
      <c r="Q297" s="173"/>
      <c r="R297" s="173"/>
    </row>
    <row r="298" spans="13:18" x14ac:dyDescent="0.25">
      <c r="M298" s="173"/>
      <c r="P298" s="173"/>
      <c r="Q298" s="173"/>
      <c r="R298" s="173"/>
    </row>
    <row r="299" spans="13:18" x14ac:dyDescent="0.25">
      <c r="M299" s="173"/>
      <c r="P299" s="173"/>
      <c r="Q299" s="173"/>
      <c r="R299" s="173"/>
    </row>
    <row r="300" spans="13:18" x14ac:dyDescent="0.25">
      <c r="M300" s="173"/>
      <c r="P300" s="173"/>
      <c r="Q300" s="173"/>
      <c r="R300" s="173"/>
    </row>
    <row r="301" spans="13:18" x14ac:dyDescent="0.25">
      <c r="M301" s="173"/>
      <c r="P301" s="173"/>
      <c r="Q301" s="173"/>
      <c r="R301" s="173"/>
    </row>
    <row r="302" spans="13:18" x14ac:dyDescent="0.25">
      <c r="M302" s="173"/>
      <c r="P302" s="173"/>
      <c r="Q302" s="173"/>
      <c r="R302" s="173"/>
    </row>
    <row r="303" spans="13:18" x14ac:dyDescent="0.25">
      <c r="M303" s="173"/>
      <c r="P303" s="173"/>
      <c r="Q303" s="173"/>
      <c r="R303" s="173"/>
    </row>
    <row r="304" spans="13:18" x14ac:dyDescent="0.25">
      <c r="M304" s="173"/>
      <c r="P304" s="173"/>
      <c r="Q304" s="173"/>
      <c r="R304" s="173"/>
    </row>
    <row r="305" spans="13:18" x14ac:dyDescent="0.25">
      <c r="M305" s="173"/>
      <c r="P305" s="173"/>
      <c r="Q305" s="173"/>
      <c r="R305" s="173"/>
    </row>
    <row r="306" spans="13:18" x14ac:dyDescent="0.25">
      <c r="M306" s="173"/>
      <c r="P306" s="173"/>
      <c r="Q306" s="173"/>
      <c r="R306" s="173"/>
    </row>
    <row r="307" spans="13:18" x14ac:dyDescent="0.25">
      <c r="M307" s="173"/>
      <c r="P307" s="173"/>
      <c r="Q307" s="173"/>
      <c r="R307" s="173"/>
    </row>
    <row r="308" spans="13:18" x14ac:dyDescent="0.25">
      <c r="M308" s="173"/>
      <c r="P308" s="173"/>
      <c r="Q308" s="173"/>
      <c r="R308" s="173"/>
    </row>
    <row r="309" spans="13:18" x14ac:dyDescent="0.25">
      <c r="M309" s="173"/>
      <c r="P309" s="173"/>
      <c r="Q309" s="173"/>
      <c r="R309" s="173"/>
    </row>
    <row r="310" spans="13:18" x14ac:dyDescent="0.25">
      <c r="M310" s="173"/>
      <c r="P310" s="173"/>
      <c r="Q310" s="173"/>
      <c r="R310" s="173"/>
    </row>
    <row r="311" spans="13:18" x14ac:dyDescent="0.25">
      <c r="M311" s="173"/>
      <c r="P311" s="173"/>
      <c r="Q311" s="173"/>
      <c r="R311" s="173"/>
    </row>
    <row r="312" spans="13:18" x14ac:dyDescent="0.25">
      <c r="M312" s="173"/>
      <c r="P312" s="173"/>
      <c r="Q312" s="173"/>
      <c r="R312" s="173"/>
    </row>
    <row r="313" spans="13:18" x14ac:dyDescent="0.25">
      <c r="M313" s="173"/>
      <c r="P313" s="173"/>
      <c r="Q313" s="173"/>
      <c r="R313" s="173"/>
    </row>
    <row r="314" spans="13:18" x14ac:dyDescent="0.25">
      <c r="M314" s="173"/>
      <c r="P314" s="173"/>
      <c r="Q314" s="173"/>
      <c r="R314" s="173"/>
    </row>
    <row r="315" spans="13:18" x14ac:dyDescent="0.25">
      <c r="M315" s="173"/>
      <c r="P315" s="173"/>
      <c r="Q315" s="173"/>
      <c r="R315" s="173"/>
    </row>
    <row r="316" spans="13:18" x14ac:dyDescent="0.25">
      <c r="M316" s="173"/>
      <c r="P316" s="173"/>
      <c r="Q316" s="173"/>
      <c r="R316" s="173"/>
    </row>
    <row r="317" spans="13:18" x14ac:dyDescent="0.25">
      <c r="M317" s="173"/>
      <c r="P317" s="173"/>
      <c r="Q317" s="173"/>
      <c r="R317" s="173"/>
    </row>
    <row r="318" spans="13:18" x14ac:dyDescent="0.25">
      <c r="M318" s="173"/>
      <c r="P318" s="173"/>
      <c r="Q318" s="173"/>
      <c r="R318" s="173"/>
    </row>
    <row r="319" spans="13:18" x14ac:dyDescent="0.25">
      <c r="M319" s="173"/>
      <c r="P319" s="173"/>
      <c r="Q319" s="173"/>
      <c r="R319" s="173"/>
    </row>
    <row r="320" spans="13:18" x14ac:dyDescent="0.25">
      <c r="M320" s="173"/>
      <c r="P320" s="173"/>
      <c r="Q320" s="173"/>
      <c r="R320" s="173"/>
    </row>
    <row r="321" spans="13:18" x14ac:dyDescent="0.25">
      <c r="M321" s="173"/>
      <c r="P321" s="173"/>
      <c r="Q321" s="173"/>
      <c r="R321" s="173"/>
    </row>
    <row r="322" spans="13:18" x14ac:dyDescent="0.25">
      <c r="M322" s="173"/>
      <c r="P322" s="173"/>
      <c r="Q322" s="173"/>
      <c r="R322" s="173"/>
    </row>
    <row r="323" spans="13:18" x14ac:dyDescent="0.25">
      <c r="M323" s="173"/>
      <c r="P323" s="173"/>
      <c r="Q323" s="173"/>
      <c r="R323" s="173"/>
    </row>
    <row r="324" spans="13:18" x14ac:dyDescent="0.25">
      <c r="M324" s="173"/>
      <c r="P324" s="173"/>
      <c r="Q324" s="173"/>
      <c r="R324" s="173"/>
    </row>
    <row r="325" spans="13:18" x14ac:dyDescent="0.25">
      <c r="M325" s="173"/>
      <c r="P325" s="173"/>
      <c r="Q325" s="173"/>
      <c r="R325" s="173"/>
    </row>
    <row r="326" spans="13:18" x14ac:dyDescent="0.25">
      <c r="M326" s="173"/>
      <c r="P326" s="173"/>
      <c r="Q326" s="173"/>
      <c r="R326" s="173"/>
    </row>
    <row r="327" spans="13:18" x14ac:dyDescent="0.25">
      <c r="M327" s="173"/>
      <c r="P327" s="173"/>
      <c r="Q327" s="173"/>
      <c r="R327" s="173"/>
    </row>
    <row r="328" spans="13:18" x14ac:dyDescent="0.25">
      <c r="M328" s="173"/>
      <c r="R328" s="173"/>
    </row>
    <row r="329" spans="13:18" x14ac:dyDescent="0.25">
      <c r="M329" s="173"/>
      <c r="R329" s="173"/>
    </row>
    <row r="330" spans="13:18" x14ac:dyDescent="0.25">
      <c r="M330" s="173"/>
      <c r="R330" s="173"/>
    </row>
    <row r="331" spans="13:18" x14ac:dyDescent="0.25">
      <c r="M331" s="173"/>
      <c r="R331" s="173"/>
    </row>
    <row r="332" spans="13:18" x14ac:dyDescent="0.25">
      <c r="M332" s="173"/>
      <c r="R332" s="173"/>
    </row>
    <row r="333" spans="13:18" x14ac:dyDescent="0.25">
      <c r="M333" s="173"/>
      <c r="R333" s="173"/>
    </row>
    <row r="334" spans="13:18" x14ac:dyDescent="0.25">
      <c r="M334" s="173"/>
      <c r="R334" s="173"/>
    </row>
    <row r="335" spans="13:18" x14ac:dyDescent="0.25">
      <c r="M335" s="173"/>
      <c r="R335" s="173"/>
    </row>
    <row r="336" spans="13:18" x14ac:dyDescent="0.25">
      <c r="M336" s="173"/>
      <c r="R336" s="173"/>
    </row>
    <row r="337" spans="13:18" x14ac:dyDescent="0.25">
      <c r="M337" s="173"/>
      <c r="R337" s="173"/>
    </row>
    <row r="338" spans="13:18" x14ac:dyDescent="0.25">
      <c r="M338" s="173"/>
      <c r="R338" s="173"/>
    </row>
    <row r="339" spans="13:18" x14ac:dyDescent="0.25">
      <c r="M339" s="173"/>
      <c r="R339" s="173"/>
    </row>
    <row r="340" spans="13:18" x14ac:dyDescent="0.25">
      <c r="M340" s="173"/>
      <c r="R340" s="173"/>
    </row>
    <row r="341" spans="13:18" x14ac:dyDescent="0.25">
      <c r="M341" s="173"/>
      <c r="R341" s="173"/>
    </row>
    <row r="342" spans="13:18" x14ac:dyDescent="0.25">
      <c r="M342" s="173"/>
      <c r="R342" s="173"/>
    </row>
    <row r="343" spans="13:18" x14ac:dyDescent="0.25">
      <c r="M343" s="173"/>
      <c r="R343" s="173"/>
    </row>
    <row r="344" spans="13:18" x14ac:dyDescent="0.25">
      <c r="M344" s="173"/>
      <c r="R344" s="173"/>
    </row>
    <row r="345" spans="13:18" x14ac:dyDescent="0.25">
      <c r="M345" s="173"/>
      <c r="R345" s="173"/>
    </row>
    <row r="346" spans="13:18" x14ac:dyDescent="0.25">
      <c r="M346" s="173"/>
      <c r="R346" s="173"/>
    </row>
    <row r="347" spans="13:18" x14ac:dyDescent="0.25">
      <c r="M347" s="173"/>
      <c r="R347" s="173"/>
    </row>
    <row r="348" spans="13:18" x14ac:dyDescent="0.25">
      <c r="M348" s="173"/>
      <c r="R348" s="173"/>
    </row>
    <row r="349" spans="13:18" x14ac:dyDescent="0.25">
      <c r="M349" s="173"/>
      <c r="R349" s="173"/>
    </row>
    <row r="350" spans="13:18" x14ac:dyDescent="0.25">
      <c r="M350" s="173"/>
      <c r="R350" s="173"/>
    </row>
    <row r="351" spans="13:18" x14ac:dyDescent="0.25">
      <c r="M351" s="173"/>
      <c r="R351" s="173"/>
    </row>
    <row r="352" spans="13:18" x14ac:dyDescent="0.25">
      <c r="M352" s="173"/>
      <c r="R352" s="173"/>
    </row>
    <row r="353" spans="13:18" x14ac:dyDescent="0.25">
      <c r="M353" s="173"/>
      <c r="R353" s="173"/>
    </row>
    <row r="354" spans="13:18" x14ac:dyDescent="0.25">
      <c r="M354" s="173"/>
      <c r="R354" s="173"/>
    </row>
    <row r="355" spans="13:18" x14ac:dyDescent="0.25">
      <c r="M355" s="173"/>
      <c r="R355" s="173"/>
    </row>
    <row r="356" spans="13:18" x14ac:dyDescent="0.25">
      <c r="M356" s="173"/>
      <c r="R356" s="173"/>
    </row>
    <row r="357" spans="13:18" x14ac:dyDescent="0.25">
      <c r="M357" s="173"/>
      <c r="R357" s="173"/>
    </row>
    <row r="358" spans="13:18" x14ac:dyDescent="0.25">
      <c r="M358" s="173"/>
      <c r="R358" s="173"/>
    </row>
    <row r="359" spans="13:18" x14ac:dyDescent="0.25">
      <c r="M359" s="173"/>
      <c r="R359" s="173"/>
    </row>
    <row r="360" spans="13:18" x14ac:dyDescent="0.25">
      <c r="M360" s="173"/>
      <c r="R360" s="173"/>
    </row>
    <row r="361" spans="13:18" x14ac:dyDescent="0.25">
      <c r="M361" s="173"/>
      <c r="R361" s="173"/>
    </row>
    <row r="362" spans="13:18" x14ac:dyDescent="0.25">
      <c r="M362" s="173"/>
      <c r="R362" s="173"/>
    </row>
    <row r="363" spans="13:18" x14ac:dyDescent="0.25">
      <c r="M363" s="173"/>
      <c r="R363" s="173"/>
    </row>
    <row r="364" spans="13:18" x14ac:dyDescent="0.25">
      <c r="M364" s="173"/>
      <c r="R364" s="173"/>
    </row>
    <row r="365" spans="13:18" x14ac:dyDescent="0.25">
      <c r="M365" s="173"/>
      <c r="R365" s="173"/>
    </row>
    <row r="366" spans="13:18" x14ac:dyDescent="0.25">
      <c r="M366" s="173"/>
      <c r="R366" s="173"/>
    </row>
    <row r="367" spans="13:18" x14ac:dyDescent="0.25">
      <c r="M367" s="173"/>
      <c r="R367" s="173"/>
    </row>
    <row r="368" spans="13:18" x14ac:dyDescent="0.25">
      <c r="M368" s="173"/>
      <c r="R368" s="173"/>
    </row>
    <row r="369" spans="13:18" x14ac:dyDescent="0.25">
      <c r="M369" s="173"/>
      <c r="R369" s="173"/>
    </row>
    <row r="370" spans="13:18" x14ac:dyDescent="0.25">
      <c r="M370" s="173"/>
      <c r="R370" s="173"/>
    </row>
    <row r="371" spans="13:18" x14ac:dyDescent="0.25">
      <c r="M371" s="173"/>
      <c r="R371" s="173"/>
    </row>
    <row r="372" spans="13:18" x14ac:dyDescent="0.25">
      <c r="M372" s="173"/>
      <c r="R372" s="173"/>
    </row>
    <row r="373" spans="13:18" x14ac:dyDescent="0.25">
      <c r="M373" s="173"/>
      <c r="R373" s="173"/>
    </row>
    <row r="374" spans="13:18" x14ac:dyDescent="0.25">
      <c r="M374" s="173"/>
      <c r="R374" s="173"/>
    </row>
    <row r="375" spans="13:18" x14ac:dyDescent="0.25">
      <c r="M375" s="173"/>
      <c r="R375" s="173"/>
    </row>
    <row r="376" spans="13:18" x14ac:dyDescent="0.25">
      <c r="M376" s="173"/>
      <c r="R376" s="173"/>
    </row>
    <row r="377" spans="13:18" x14ac:dyDescent="0.25">
      <c r="M377" s="173"/>
      <c r="R377" s="173"/>
    </row>
    <row r="378" spans="13:18" x14ac:dyDescent="0.25">
      <c r="M378" s="173"/>
      <c r="R378" s="173"/>
    </row>
    <row r="379" spans="13:18" x14ac:dyDescent="0.25">
      <c r="M379" s="173"/>
      <c r="R379" s="173"/>
    </row>
    <row r="380" spans="13:18" x14ac:dyDescent="0.25">
      <c r="M380" s="173"/>
      <c r="R380" s="173"/>
    </row>
    <row r="381" spans="13:18" x14ac:dyDescent="0.25">
      <c r="M381" s="173"/>
      <c r="R381" s="173"/>
    </row>
    <row r="382" spans="13:18" x14ac:dyDescent="0.25">
      <c r="M382" s="173"/>
      <c r="R382" s="173"/>
    </row>
    <row r="383" spans="13:18" x14ac:dyDescent="0.25">
      <c r="M383" s="173"/>
      <c r="R383" s="173"/>
    </row>
    <row r="384" spans="13:18" x14ac:dyDescent="0.25">
      <c r="M384" s="173"/>
      <c r="R384" s="173"/>
    </row>
    <row r="385" spans="13:18" x14ac:dyDescent="0.25">
      <c r="M385" s="173"/>
      <c r="R385" s="173"/>
    </row>
    <row r="386" spans="13:18" x14ac:dyDescent="0.25">
      <c r="M386" s="173"/>
      <c r="R386" s="173"/>
    </row>
    <row r="387" spans="13:18" x14ac:dyDescent="0.25">
      <c r="M387" s="173"/>
      <c r="R387" s="173"/>
    </row>
    <row r="388" spans="13:18" x14ac:dyDescent="0.25">
      <c r="M388" s="173"/>
      <c r="R388" s="173"/>
    </row>
    <row r="389" spans="13:18" x14ac:dyDescent="0.25">
      <c r="M389" s="173"/>
    </row>
    <row r="390" spans="13:18" x14ac:dyDescent="0.25">
      <c r="M390" s="173"/>
    </row>
    <row r="391" spans="13:18" x14ac:dyDescent="0.25">
      <c r="M391" s="173"/>
    </row>
    <row r="392" spans="13:18" x14ac:dyDescent="0.25">
      <c r="M392" s="173"/>
    </row>
    <row r="393" spans="13:18" x14ac:dyDescent="0.25">
      <c r="M393" s="173"/>
    </row>
    <row r="394" spans="13:18" x14ac:dyDescent="0.25">
      <c r="M394" s="173"/>
    </row>
    <row r="395" spans="13:18" x14ac:dyDescent="0.25">
      <c r="M395" s="173"/>
    </row>
    <row r="396" spans="13:18" x14ac:dyDescent="0.25">
      <c r="M396" s="173"/>
    </row>
    <row r="397" spans="13:18" x14ac:dyDescent="0.25">
      <c r="M397" s="173"/>
    </row>
    <row r="398" spans="13:18" x14ac:dyDescent="0.25">
      <c r="M398" s="173"/>
    </row>
    <row r="399" spans="13:18" x14ac:dyDescent="0.25">
      <c r="M399" s="173"/>
    </row>
    <row r="400" spans="13:18" x14ac:dyDescent="0.25">
      <c r="M400" s="173"/>
    </row>
    <row r="401" spans="13:13" x14ac:dyDescent="0.25">
      <c r="M401" s="173"/>
    </row>
    <row r="402" spans="13:13" x14ac:dyDescent="0.25">
      <c r="M402" s="173"/>
    </row>
    <row r="403" spans="13:13" x14ac:dyDescent="0.25">
      <c r="M403" s="173"/>
    </row>
    <row r="404" spans="13:13" x14ac:dyDescent="0.25">
      <c r="M404" s="173"/>
    </row>
    <row r="405" spans="13:13" x14ac:dyDescent="0.25">
      <c r="M405" s="173"/>
    </row>
    <row r="406" spans="13:13" x14ac:dyDescent="0.25">
      <c r="M406" s="173"/>
    </row>
    <row r="407" spans="13:13" x14ac:dyDescent="0.25">
      <c r="M407" s="173"/>
    </row>
    <row r="408" spans="13:13" x14ac:dyDescent="0.25">
      <c r="M408" s="173"/>
    </row>
    <row r="409" spans="13:13" x14ac:dyDescent="0.25">
      <c r="M409" s="173"/>
    </row>
    <row r="410" spans="13:13" x14ac:dyDescent="0.25">
      <c r="M410" s="173"/>
    </row>
    <row r="411" spans="13:13" x14ac:dyDescent="0.25">
      <c r="M411" s="173"/>
    </row>
    <row r="412" spans="13:13" x14ac:dyDescent="0.25">
      <c r="M412" s="173"/>
    </row>
    <row r="413" spans="13:13" x14ac:dyDescent="0.25">
      <c r="M413" s="173"/>
    </row>
    <row r="414" spans="13:13" x14ac:dyDescent="0.25">
      <c r="M414" s="173"/>
    </row>
    <row r="415" spans="13:13" x14ac:dyDescent="0.25">
      <c r="M415" s="173"/>
    </row>
    <row r="416" spans="13:13" x14ac:dyDescent="0.25">
      <c r="M416" s="173"/>
    </row>
    <row r="417" spans="13:13" x14ac:dyDescent="0.25">
      <c r="M417" s="173"/>
    </row>
    <row r="418" spans="13:13" x14ac:dyDescent="0.25">
      <c r="M418" s="173"/>
    </row>
    <row r="419" spans="13:13" x14ac:dyDescent="0.25">
      <c r="M419" s="173"/>
    </row>
    <row r="420" spans="13:13" x14ac:dyDescent="0.25">
      <c r="M420" s="173"/>
    </row>
    <row r="421" spans="13:13" x14ac:dyDescent="0.25">
      <c r="M421" s="173"/>
    </row>
    <row r="422" spans="13:13" x14ac:dyDescent="0.25">
      <c r="M422" s="173"/>
    </row>
    <row r="423" spans="13:13" x14ac:dyDescent="0.25">
      <c r="M423" s="173"/>
    </row>
    <row r="424" spans="13:13" x14ac:dyDescent="0.25">
      <c r="M424" s="173"/>
    </row>
    <row r="425" spans="13:13" x14ac:dyDescent="0.25">
      <c r="M425" s="173"/>
    </row>
    <row r="426" spans="13:13" x14ac:dyDescent="0.25">
      <c r="M426" s="173"/>
    </row>
    <row r="427" spans="13:13" x14ac:dyDescent="0.25">
      <c r="M427" s="173"/>
    </row>
    <row r="428" spans="13:13" x14ac:dyDescent="0.25">
      <c r="M428" s="173"/>
    </row>
    <row r="429" spans="13:13" x14ac:dyDescent="0.25">
      <c r="M429" s="173"/>
    </row>
    <row r="430" spans="13:13" x14ac:dyDescent="0.25">
      <c r="M430" s="173"/>
    </row>
    <row r="431" spans="13:13" x14ac:dyDescent="0.25">
      <c r="M431" s="173"/>
    </row>
    <row r="432" spans="13:13" x14ac:dyDescent="0.25">
      <c r="M432" s="173"/>
    </row>
    <row r="433" spans="13:13" x14ac:dyDescent="0.25">
      <c r="M433" s="173"/>
    </row>
    <row r="434" spans="13:13" x14ac:dyDescent="0.25">
      <c r="M434" s="173"/>
    </row>
    <row r="435" spans="13:13" x14ac:dyDescent="0.25">
      <c r="M435" s="173"/>
    </row>
    <row r="436" spans="13:13" x14ac:dyDescent="0.25">
      <c r="M436" s="173"/>
    </row>
    <row r="437" spans="13:13" x14ac:dyDescent="0.25">
      <c r="M437" s="173"/>
    </row>
    <row r="438" spans="13:13" x14ac:dyDescent="0.25">
      <c r="M438" s="173"/>
    </row>
    <row r="439" spans="13:13" x14ac:dyDescent="0.25">
      <c r="M439" s="173"/>
    </row>
    <row r="440" spans="13:13" x14ac:dyDescent="0.25">
      <c r="M440" s="173"/>
    </row>
    <row r="441" spans="13:13" x14ac:dyDescent="0.25">
      <c r="M441" s="173"/>
    </row>
    <row r="442" spans="13:13" x14ac:dyDescent="0.25">
      <c r="M442" s="173"/>
    </row>
    <row r="443" spans="13:13" x14ac:dyDescent="0.25">
      <c r="M443" s="173"/>
    </row>
    <row r="444" spans="13:13" x14ac:dyDescent="0.25">
      <c r="M444" s="173"/>
    </row>
    <row r="445" spans="13:13" x14ac:dyDescent="0.25">
      <c r="M445" s="173"/>
    </row>
    <row r="446" spans="13:13" x14ac:dyDescent="0.25">
      <c r="M446" s="173"/>
    </row>
    <row r="447" spans="13:13" x14ac:dyDescent="0.25">
      <c r="M447" s="173"/>
    </row>
    <row r="448" spans="13:13" x14ac:dyDescent="0.25">
      <c r="M448" s="173"/>
    </row>
    <row r="449" spans="13:13" x14ac:dyDescent="0.25">
      <c r="M449" s="173"/>
    </row>
    <row r="450" spans="13:13" x14ac:dyDescent="0.25">
      <c r="M450" s="173"/>
    </row>
    <row r="451" spans="13:13" x14ac:dyDescent="0.25">
      <c r="M451" s="173"/>
    </row>
    <row r="452" spans="13:13" x14ac:dyDescent="0.25">
      <c r="M452" s="173"/>
    </row>
    <row r="453" spans="13:13" x14ac:dyDescent="0.25">
      <c r="M453" s="173"/>
    </row>
    <row r="454" spans="13:13" x14ac:dyDescent="0.25">
      <c r="M454" s="173"/>
    </row>
    <row r="455" spans="13:13" x14ac:dyDescent="0.25">
      <c r="M455" s="173"/>
    </row>
    <row r="456" spans="13:13" x14ac:dyDescent="0.25">
      <c r="M456" s="173"/>
    </row>
    <row r="457" spans="13:13" x14ac:dyDescent="0.25">
      <c r="M457" s="173"/>
    </row>
    <row r="458" spans="13:13" x14ac:dyDescent="0.25">
      <c r="M458" s="173"/>
    </row>
    <row r="459" spans="13:13" x14ac:dyDescent="0.25">
      <c r="M459" s="173"/>
    </row>
    <row r="460" spans="13:13" x14ac:dyDescent="0.25">
      <c r="M460" s="173"/>
    </row>
    <row r="461" spans="13:13" x14ac:dyDescent="0.25">
      <c r="M461" s="173"/>
    </row>
    <row r="462" spans="13:13" x14ac:dyDescent="0.25">
      <c r="M462" s="173"/>
    </row>
    <row r="463" spans="13:13" x14ac:dyDescent="0.25">
      <c r="M463" s="173"/>
    </row>
    <row r="464" spans="13:13" x14ac:dyDescent="0.25">
      <c r="M464" s="173"/>
    </row>
    <row r="465" spans="13:13" x14ac:dyDescent="0.25">
      <c r="M465" s="173"/>
    </row>
    <row r="466" spans="13:13" x14ac:dyDescent="0.25">
      <c r="M466" s="173"/>
    </row>
    <row r="467" spans="13:13" x14ac:dyDescent="0.25">
      <c r="M467" s="173"/>
    </row>
    <row r="468" spans="13:13" x14ac:dyDescent="0.25">
      <c r="M468" s="173"/>
    </row>
    <row r="469" spans="13:13" x14ac:dyDescent="0.25">
      <c r="M469" s="173"/>
    </row>
    <row r="470" spans="13:13" x14ac:dyDescent="0.25">
      <c r="M470" s="173"/>
    </row>
    <row r="471" spans="13:13" x14ac:dyDescent="0.25">
      <c r="M471" s="173"/>
    </row>
    <row r="472" spans="13:13" x14ac:dyDescent="0.25">
      <c r="M472" s="173"/>
    </row>
    <row r="473" spans="13:13" x14ac:dyDescent="0.25">
      <c r="M473" s="173"/>
    </row>
    <row r="474" spans="13:13" x14ac:dyDescent="0.25">
      <c r="M474" s="173"/>
    </row>
    <row r="475" spans="13:13" x14ac:dyDescent="0.25">
      <c r="M475" s="173"/>
    </row>
    <row r="476" spans="13:13" x14ac:dyDescent="0.25">
      <c r="M476" s="173"/>
    </row>
    <row r="477" spans="13:13" x14ac:dyDescent="0.25">
      <c r="M477" s="173"/>
    </row>
    <row r="478" spans="13:13" x14ac:dyDescent="0.25">
      <c r="M478" s="173"/>
    </row>
    <row r="479" spans="13:13" x14ac:dyDescent="0.25">
      <c r="M479" s="173"/>
    </row>
    <row r="480" spans="13:13" x14ac:dyDescent="0.25">
      <c r="M480" s="173"/>
    </row>
    <row r="481" spans="13:13" x14ac:dyDescent="0.25">
      <c r="M481" s="173"/>
    </row>
    <row r="482" spans="13:13" x14ac:dyDescent="0.25">
      <c r="M482" s="173"/>
    </row>
    <row r="483" spans="13:13" x14ac:dyDescent="0.25">
      <c r="M483" s="173"/>
    </row>
    <row r="484" spans="13:13" x14ac:dyDescent="0.25">
      <c r="M484" s="173"/>
    </row>
    <row r="485" spans="13:13" x14ac:dyDescent="0.25">
      <c r="M485" s="173"/>
    </row>
    <row r="486" spans="13:13" x14ac:dyDescent="0.25">
      <c r="M486" s="173"/>
    </row>
    <row r="487" spans="13:13" x14ac:dyDescent="0.25">
      <c r="M487" s="173"/>
    </row>
    <row r="488" spans="13:13" x14ac:dyDescent="0.25">
      <c r="M488" s="173"/>
    </row>
    <row r="489" spans="13:13" x14ac:dyDescent="0.25">
      <c r="M489" s="173"/>
    </row>
    <row r="490" spans="13:13" x14ac:dyDescent="0.25">
      <c r="M490" s="173"/>
    </row>
    <row r="491" spans="13:13" x14ac:dyDescent="0.25">
      <c r="M491" s="173"/>
    </row>
    <row r="492" spans="13:13" x14ac:dyDescent="0.25">
      <c r="M492" s="173"/>
    </row>
    <row r="493" spans="13:13" x14ac:dyDescent="0.25">
      <c r="M493" s="173"/>
    </row>
  </sheetData>
  <sheetProtection formatCells="0" formatColumns="0" formatRows="0" insertRows="0" deleteRows="0" autoFilter="0"/>
  <autoFilter ref="A9:Z26"/>
  <mergeCells count="23">
    <mergeCell ref="H8:J8"/>
    <mergeCell ref="K8:Q8"/>
    <mergeCell ref="S8:U8"/>
    <mergeCell ref="V8:Z8"/>
    <mergeCell ref="A8:A9"/>
    <mergeCell ref="B8:B9"/>
    <mergeCell ref="C8:C9"/>
    <mergeCell ref="D8:D9"/>
    <mergeCell ref="E8:F8"/>
    <mergeCell ref="G8:G9"/>
    <mergeCell ref="C5:G5"/>
    <mergeCell ref="N5:T5"/>
    <mergeCell ref="U5:Y5"/>
    <mergeCell ref="C6:G6"/>
    <mergeCell ref="O6:R6"/>
    <mergeCell ref="S6:V6"/>
    <mergeCell ref="A1:B2"/>
    <mergeCell ref="C1:X2"/>
    <mergeCell ref="Y1:Z1"/>
    <mergeCell ref="Y2:Z2"/>
    <mergeCell ref="C4:G4"/>
    <mergeCell ref="N4:T4"/>
    <mergeCell ref="U4:Y4"/>
  </mergeCells>
  <conditionalFormatting sqref="Q14:Q18">
    <cfRule type="expression" dxfId="196" priority="67" stopIfTrue="1">
      <formula>LEFT(Q14,3)="III"</formula>
    </cfRule>
    <cfRule type="expression" dxfId="195" priority="68" stopIfTrue="1">
      <formula>LEFT(Q14,2)="II"</formula>
    </cfRule>
    <cfRule type="expression" dxfId="194" priority="69" stopIfTrue="1">
      <formula>RIGHT(Q14,1)="I"</formula>
    </cfRule>
  </conditionalFormatting>
  <conditionalFormatting sqref="N13:N18">
    <cfRule type="expression" dxfId="193" priority="64" stopIfTrue="1">
      <formula>LEFT(N13,5)="MEDIO"</formula>
    </cfRule>
    <cfRule type="expression" dxfId="192" priority="65" stopIfTrue="1">
      <formula>LEFT(N13,4)="ALTO"</formula>
    </cfRule>
    <cfRule type="expression" dxfId="191" priority="66" stopIfTrue="1">
      <formula>LEFT(N13,8)="MUY ALTO"</formula>
    </cfRule>
  </conditionalFormatting>
  <conditionalFormatting sqref="Q13">
    <cfRule type="expression" dxfId="190" priority="61" stopIfTrue="1">
      <formula>LEFT(Q13,3)="III"</formula>
    </cfRule>
    <cfRule type="expression" dxfId="189" priority="62" stopIfTrue="1">
      <formula>LEFT(Q13,2)="II"</formula>
    </cfRule>
    <cfRule type="expression" dxfId="188" priority="63" stopIfTrue="1">
      <formula>RIGHT(Q13,1)="I"</formula>
    </cfRule>
  </conditionalFormatting>
  <conditionalFormatting sqref="Q25">
    <cfRule type="expression" dxfId="187" priority="58" stopIfTrue="1">
      <formula>LEFT(Q25,3)="III"</formula>
    </cfRule>
    <cfRule type="expression" dxfId="186" priority="59" stopIfTrue="1">
      <formula>LEFT(Q25,2)="II"</formula>
    </cfRule>
    <cfRule type="expression" dxfId="185" priority="60" stopIfTrue="1">
      <formula>RIGHT(Q25,1)="I"</formula>
    </cfRule>
  </conditionalFormatting>
  <conditionalFormatting sqref="N20">
    <cfRule type="expression" dxfId="184" priority="55" stopIfTrue="1">
      <formula>LEFT(N20,5)="MEDIO"</formula>
    </cfRule>
    <cfRule type="expression" dxfId="183" priority="56" stopIfTrue="1">
      <formula>LEFT(N20,4)="ALTO"</formula>
    </cfRule>
    <cfRule type="expression" dxfId="182" priority="57" stopIfTrue="1">
      <formula>LEFT(N20,8)="MUY ALTO"</formula>
    </cfRule>
  </conditionalFormatting>
  <conditionalFormatting sqref="N21">
    <cfRule type="expression" dxfId="181" priority="52" stopIfTrue="1">
      <formula>LEFT(N21,5)="MEDIO"</formula>
    </cfRule>
    <cfRule type="expression" dxfId="180" priority="53" stopIfTrue="1">
      <formula>LEFT(N21,4)="ALTO"</formula>
    </cfRule>
    <cfRule type="expression" dxfId="179" priority="54" stopIfTrue="1">
      <formula>LEFT(N21,8)="MUY ALTO"</formula>
    </cfRule>
  </conditionalFormatting>
  <conditionalFormatting sqref="Q21">
    <cfRule type="expression" dxfId="178" priority="49" stopIfTrue="1">
      <formula>LEFT(Q21,3)="III"</formula>
    </cfRule>
    <cfRule type="expression" dxfId="177" priority="50" stopIfTrue="1">
      <formula>LEFT(Q21,2)="II"</formula>
    </cfRule>
    <cfRule type="expression" dxfId="176" priority="51" stopIfTrue="1">
      <formula>RIGHT(Q21,1)="I"</formula>
    </cfRule>
  </conditionalFormatting>
  <conditionalFormatting sqref="Q22">
    <cfRule type="expression" dxfId="175" priority="46" stopIfTrue="1">
      <formula>LEFT(Q22,3)="III"</formula>
    </cfRule>
    <cfRule type="expression" dxfId="174" priority="47" stopIfTrue="1">
      <formula>LEFT(Q22,2)="II"</formula>
    </cfRule>
    <cfRule type="expression" dxfId="173" priority="48" stopIfTrue="1">
      <formula>RIGHT(Q22,1)="I"</formula>
    </cfRule>
  </conditionalFormatting>
  <conditionalFormatting sqref="N22">
    <cfRule type="expression" dxfId="172" priority="43" stopIfTrue="1">
      <formula>LEFT(N22,5)="MEDIO"</formula>
    </cfRule>
    <cfRule type="expression" dxfId="171" priority="44" stopIfTrue="1">
      <formula>LEFT(N22,4)="ALTO"</formula>
    </cfRule>
    <cfRule type="expression" dxfId="170" priority="45" stopIfTrue="1">
      <formula>LEFT(N22,8)="MUY ALTO"</formula>
    </cfRule>
  </conditionalFormatting>
  <conditionalFormatting sqref="Q23">
    <cfRule type="expression" dxfId="169" priority="40" stopIfTrue="1">
      <formula>LEFT(Q23,3)="III"</formula>
    </cfRule>
    <cfRule type="expression" dxfId="168" priority="41" stopIfTrue="1">
      <formula>LEFT(Q23,2)="II"</formula>
    </cfRule>
    <cfRule type="expression" dxfId="167" priority="42" stopIfTrue="1">
      <formula>RIGHT(Q23,1)="I"</formula>
    </cfRule>
  </conditionalFormatting>
  <conditionalFormatting sqref="N24">
    <cfRule type="expression" dxfId="166" priority="37" stopIfTrue="1">
      <formula>LEFT(N24,5)="MEDIO"</formula>
    </cfRule>
    <cfRule type="expression" dxfId="165" priority="38" stopIfTrue="1">
      <formula>LEFT(N24,4)="ALTO"</formula>
    </cfRule>
    <cfRule type="expression" dxfId="164" priority="39" stopIfTrue="1">
      <formula>LEFT(N24,8)="MUY ALTO"</formula>
    </cfRule>
  </conditionalFormatting>
  <conditionalFormatting sqref="Q24">
    <cfRule type="expression" dxfId="163" priority="34" stopIfTrue="1">
      <formula>LEFT(Q24,3)="III"</formula>
    </cfRule>
    <cfRule type="expression" dxfId="162" priority="35" stopIfTrue="1">
      <formula>LEFT(Q24,2)="II"</formula>
    </cfRule>
    <cfRule type="expression" dxfId="161" priority="36" stopIfTrue="1">
      <formula>RIGHT(Q24,1)="I"</formula>
    </cfRule>
  </conditionalFormatting>
  <conditionalFormatting sqref="N12">
    <cfRule type="expression" dxfId="160" priority="31" stopIfTrue="1">
      <formula>LEFT(N12,5)="MEDIO"</formula>
    </cfRule>
    <cfRule type="expression" dxfId="159" priority="32" stopIfTrue="1">
      <formula>LEFT(N12,4)="ALTO"</formula>
    </cfRule>
    <cfRule type="expression" dxfId="158" priority="33" stopIfTrue="1">
      <formula>LEFT(N12,8)="MUY ALTO"</formula>
    </cfRule>
  </conditionalFormatting>
  <conditionalFormatting sqref="N19">
    <cfRule type="expression" dxfId="157" priority="28" stopIfTrue="1">
      <formula>LEFT(N19,5)="MEDIO"</formula>
    </cfRule>
    <cfRule type="expression" dxfId="156" priority="29" stopIfTrue="1">
      <formula>LEFT(N19,4)="ALTO"</formula>
    </cfRule>
    <cfRule type="expression" dxfId="155" priority="30" stopIfTrue="1">
      <formula>LEFT(N19,8)="MUY ALTO"</formula>
    </cfRule>
  </conditionalFormatting>
  <conditionalFormatting sqref="N23">
    <cfRule type="expression" dxfId="154" priority="25" stopIfTrue="1">
      <formula>LEFT(N23,5)="MEDIO"</formula>
    </cfRule>
    <cfRule type="expression" dxfId="153" priority="26" stopIfTrue="1">
      <formula>LEFT(N23,4)="ALTO"</formula>
    </cfRule>
    <cfRule type="expression" dxfId="152" priority="27" stopIfTrue="1">
      <formula>LEFT(N23,8)="MUY ALTO"</formula>
    </cfRule>
  </conditionalFormatting>
  <conditionalFormatting sqref="N25">
    <cfRule type="expression" dxfId="151" priority="22" stopIfTrue="1">
      <formula>LEFT(N25,5)="MEDIO"</formula>
    </cfRule>
    <cfRule type="expression" dxfId="150" priority="23" stopIfTrue="1">
      <formula>LEFT(N25,4)="ALTO"</formula>
    </cfRule>
    <cfRule type="expression" dxfId="149" priority="24" stopIfTrue="1">
      <formula>LEFT(N25,8)="MUY ALTO"</formula>
    </cfRule>
  </conditionalFormatting>
  <conditionalFormatting sqref="Q20">
    <cfRule type="expression" dxfId="148" priority="19" stopIfTrue="1">
      <formula>LEFT(Q20,3)="III"</formula>
    </cfRule>
    <cfRule type="expression" dxfId="147" priority="20" stopIfTrue="1">
      <formula>LEFT(Q20,2)="II"</formula>
    </cfRule>
    <cfRule type="expression" dxfId="146" priority="21" stopIfTrue="1">
      <formula>RIGHT(Q20,1)="I"</formula>
    </cfRule>
  </conditionalFormatting>
  <conditionalFormatting sqref="Q19">
    <cfRule type="expression" dxfId="145" priority="16" stopIfTrue="1">
      <formula>LEFT(Q19,3)="III"</formula>
    </cfRule>
    <cfRule type="expression" dxfId="144" priority="17" stopIfTrue="1">
      <formula>LEFT(Q19,2)="II"</formula>
    </cfRule>
    <cfRule type="expression" dxfId="143" priority="18" stopIfTrue="1">
      <formula>RIGHT(Q19,1)="I"</formula>
    </cfRule>
  </conditionalFormatting>
  <conditionalFormatting sqref="Q12">
    <cfRule type="expression" dxfId="142" priority="13" stopIfTrue="1">
      <formula>LEFT(Q12,3)="III"</formula>
    </cfRule>
    <cfRule type="expression" dxfId="141" priority="14" stopIfTrue="1">
      <formula>LEFT(Q12,2)="II"</formula>
    </cfRule>
    <cfRule type="expression" dxfId="140" priority="15" stopIfTrue="1">
      <formula>RIGHT(Q12,1)="I"</formula>
    </cfRule>
  </conditionalFormatting>
  <conditionalFormatting sqref="Q10">
    <cfRule type="expression" dxfId="139" priority="7" stopIfTrue="1">
      <formula>LEFT(Q10,3)="III"</formula>
    </cfRule>
    <cfRule type="expression" dxfId="138" priority="8" stopIfTrue="1">
      <formula>LEFT(Q10,2)="II"</formula>
    </cfRule>
    <cfRule type="expression" dxfId="137" priority="9" stopIfTrue="1">
      <formula>RIGHT(Q10,1)="I"</formula>
    </cfRule>
  </conditionalFormatting>
  <conditionalFormatting sqref="N10">
    <cfRule type="expression" dxfId="136" priority="10" stopIfTrue="1">
      <formula>LEFT(N10,5)="MEDIO"</formula>
    </cfRule>
    <cfRule type="expression" dxfId="135" priority="11" stopIfTrue="1">
      <formula>LEFT(N10,4)="ALTO"</formula>
    </cfRule>
    <cfRule type="expression" dxfId="134" priority="12" stopIfTrue="1">
      <formula>LEFT(N10,8)="MUY ALTO"</formula>
    </cfRule>
  </conditionalFormatting>
  <conditionalFormatting sqref="Q11">
    <cfRule type="expression" dxfId="133" priority="1" stopIfTrue="1">
      <formula>LEFT(Q11,3)="III"</formula>
    </cfRule>
    <cfRule type="expression" dxfId="132" priority="2" stopIfTrue="1">
      <formula>LEFT(Q11,2)="II"</formula>
    </cfRule>
    <cfRule type="expression" dxfId="131" priority="3" stopIfTrue="1">
      <formula>RIGHT(Q11,1)="I"</formula>
    </cfRule>
  </conditionalFormatting>
  <conditionalFormatting sqref="N11">
    <cfRule type="expression" dxfId="130" priority="4" stopIfTrue="1">
      <formula>LEFT(N11,5)="MEDIO"</formula>
    </cfRule>
    <cfRule type="expression" dxfId="129" priority="5" stopIfTrue="1">
      <formula>LEFT(N11,4)="ALTO"</formula>
    </cfRule>
    <cfRule type="expression" dxfId="128" priority="6" stopIfTrue="1">
      <formula>LEFT(N11,8)="MUY ALTO"</formula>
    </cfRule>
  </conditionalFormatting>
  <dataValidations count="1">
    <dataValidation allowBlank="1" sqref="F15 F21"/>
  </dataValidations>
  <printOptions horizontalCentered="1"/>
  <pageMargins left="0.27559055118110237" right="0.31496062992125984" top="0.74803149606299213" bottom="0.35433070866141736" header="0.51181102362204722" footer="0.51181102362204722"/>
  <pageSetup scale="35" firstPageNumber="0"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9"/>
  <sheetViews>
    <sheetView showGridLines="0" tabSelected="1" zoomScale="64" zoomScaleNormal="64" workbookViewId="0">
      <selection sqref="A1:B2"/>
    </sheetView>
  </sheetViews>
  <sheetFormatPr baseColWidth="10" defaultColWidth="11.42578125" defaultRowHeight="15" x14ac:dyDescent="0.25"/>
  <cols>
    <col min="1" max="1" width="36.7109375" style="176" customWidth="1"/>
    <col min="2" max="2" width="25.42578125" style="174" customWidth="1"/>
    <col min="3" max="3" width="7" style="174" customWidth="1"/>
    <col min="4" max="4" width="5.5703125" style="174" hidden="1" customWidth="1"/>
    <col min="5" max="5" width="30.5703125" style="174" customWidth="1"/>
    <col min="6" max="6" width="23.140625" style="174" customWidth="1"/>
    <col min="7" max="7" width="43.5703125" style="174" customWidth="1"/>
    <col min="8" max="8" width="5.28515625" style="174" customWidth="1"/>
    <col min="9" max="9" width="5.140625" style="174" customWidth="1"/>
    <col min="10" max="10" width="5.42578125" style="174" customWidth="1"/>
    <col min="11" max="11" width="6.5703125" style="174" customWidth="1"/>
    <col min="12" max="12" width="6.42578125" style="174" customWidth="1"/>
    <col min="13" max="13" width="8" style="174" customWidth="1"/>
    <col min="14" max="14" width="12.140625" style="174" customWidth="1"/>
    <col min="15" max="15" width="6.7109375" style="174" customWidth="1"/>
    <col min="16" max="16" width="9.42578125" style="174" customWidth="1"/>
    <col min="17" max="17" width="7.85546875" style="174" customWidth="1"/>
    <col min="18" max="18" width="15.85546875" style="174" customWidth="1"/>
    <col min="19" max="19" width="8.7109375" style="174" customWidth="1"/>
    <col min="20" max="20" width="20" style="174" customWidth="1"/>
    <col min="21" max="21" width="11.42578125" style="174" customWidth="1"/>
    <col min="22" max="24" width="10.28515625" style="174" customWidth="1"/>
    <col min="25" max="25" width="38.5703125" style="174" customWidth="1"/>
    <col min="26" max="26" width="19" style="174" customWidth="1"/>
    <col min="27" max="16384" width="11.42578125" style="183"/>
  </cols>
  <sheetData>
    <row r="1" spans="1:33" ht="31.5" customHeight="1" x14ac:dyDescent="0.25">
      <c r="A1" s="228"/>
      <c r="B1" s="228"/>
      <c r="C1" s="229" t="s">
        <v>778</v>
      </c>
      <c r="D1" s="229"/>
      <c r="E1" s="229"/>
      <c r="F1" s="229"/>
      <c r="G1" s="229"/>
      <c r="H1" s="229"/>
      <c r="I1" s="229"/>
      <c r="J1" s="229"/>
      <c r="K1" s="229"/>
      <c r="L1" s="229"/>
      <c r="M1" s="229"/>
      <c r="N1" s="229"/>
      <c r="O1" s="229"/>
      <c r="P1" s="229"/>
      <c r="Q1" s="229"/>
      <c r="R1" s="229"/>
      <c r="S1" s="229"/>
      <c r="T1" s="229"/>
      <c r="U1" s="229"/>
      <c r="V1" s="229"/>
      <c r="W1" s="229"/>
      <c r="X1" s="229"/>
      <c r="Y1" s="230"/>
      <c r="Z1" s="230"/>
    </row>
    <row r="2" spans="1:33" ht="23.1" customHeight="1" x14ac:dyDescent="0.25">
      <c r="A2" s="228"/>
      <c r="B2" s="228"/>
      <c r="C2" s="229"/>
      <c r="D2" s="229"/>
      <c r="E2" s="229"/>
      <c r="F2" s="229"/>
      <c r="G2" s="229"/>
      <c r="H2" s="229"/>
      <c r="I2" s="229"/>
      <c r="J2" s="229"/>
      <c r="K2" s="229"/>
      <c r="L2" s="229"/>
      <c r="M2" s="229"/>
      <c r="N2" s="229"/>
      <c r="O2" s="229"/>
      <c r="P2" s="229"/>
      <c r="Q2" s="229"/>
      <c r="R2" s="229"/>
      <c r="S2" s="229"/>
      <c r="T2" s="229"/>
      <c r="U2" s="229"/>
      <c r="V2" s="229"/>
      <c r="W2" s="229"/>
      <c r="X2" s="229"/>
      <c r="Y2" s="230"/>
      <c r="Z2" s="230"/>
    </row>
    <row r="3" spans="1:33" ht="52.5" customHeight="1" x14ac:dyDescent="0.25"/>
    <row r="4" spans="1:33" s="195" customFormat="1" ht="20.25" customHeight="1" x14ac:dyDescent="0.3">
      <c r="A4" s="181"/>
      <c r="B4" s="211" t="s">
        <v>21</v>
      </c>
      <c r="C4" s="231" t="s">
        <v>779</v>
      </c>
      <c r="D4" s="232"/>
      <c r="E4" s="232"/>
      <c r="F4" s="232"/>
      <c r="G4" s="233"/>
      <c r="H4" s="181"/>
      <c r="I4" s="181"/>
      <c r="J4" s="181"/>
      <c r="L4" s="181"/>
      <c r="M4" s="181"/>
      <c r="N4" s="234" t="s">
        <v>777</v>
      </c>
      <c r="O4" s="234"/>
      <c r="P4" s="234"/>
      <c r="Q4" s="234"/>
      <c r="R4" s="234"/>
      <c r="S4" s="234"/>
      <c r="T4" s="234"/>
      <c r="U4" s="235" t="s">
        <v>805</v>
      </c>
      <c r="V4" s="236"/>
      <c r="W4" s="236"/>
      <c r="X4" s="236"/>
      <c r="Y4" s="236"/>
      <c r="Z4" s="181"/>
    </row>
    <row r="5" spans="1:33" s="195" customFormat="1" ht="20.25" customHeight="1" x14ac:dyDescent="0.3">
      <c r="A5" s="181"/>
      <c r="B5" s="211" t="s">
        <v>780</v>
      </c>
      <c r="C5" s="231" t="s">
        <v>790</v>
      </c>
      <c r="D5" s="232"/>
      <c r="E5" s="232"/>
      <c r="F5" s="232"/>
      <c r="G5" s="233"/>
      <c r="H5" s="181"/>
      <c r="I5" s="181"/>
      <c r="J5" s="181"/>
      <c r="L5" s="181"/>
      <c r="M5" s="181"/>
      <c r="N5" s="234" t="s">
        <v>791</v>
      </c>
      <c r="O5" s="234"/>
      <c r="P5" s="234"/>
      <c r="Q5" s="234"/>
      <c r="R5" s="234"/>
      <c r="S5" s="234"/>
      <c r="T5" s="234"/>
      <c r="U5" s="236">
        <v>5569946</v>
      </c>
      <c r="V5" s="236"/>
      <c r="W5" s="236"/>
      <c r="X5" s="236"/>
      <c r="Y5" s="236"/>
      <c r="Z5" s="181"/>
    </row>
    <row r="6" spans="1:33" s="195" customFormat="1" ht="26.45" customHeight="1" x14ac:dyDescent="0.3">
      <c r="A6" s="181"/>
      <c r="B6" s="211" t="s">
        <v>22</v>
      </c>
      <c r="C6" s="237" t="s">
        <v>792</v>
      </c>
      <c r="D6" s="238"/>
      <c r="E6" s="239"/>
      <c r="F6" s="239"/>
      <c r="G6" s="240"/>
      <c r="H6" s="181"/>
      <c r="I6" s="181"/>
      <c r="J6" s="181"/>
      <c r="K6" s="181"/>
      <c r="L6" s="181"/>
      <c r="M6" s="181"/>
      <c r="N6" s="181"/>
      <c r="O6" s="241"/>
      <c r="P6" s="241"/>
      <c r="Q6" s="241"/>
      <c r="R6" s="241"/>
      <c r="S6" s="242"/>
      <c r="T6" s="242"/>
      <c r="U6" s="242"/>
      <c r="V6" s="242"/>
      <c r="W6" s="181"/>
      <c r="X6" s="181"/>
      <c r="Y6" s="181"/>
      <c r="Z6" s="181"/>
    </row>
    <row r="7" spans="1:33" s="184" customFormat="1" ht="14.25" x14ac:dyDescent="0.2">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row>
    <row r="8" spans="1:33" s="185" customFormat="1" ht="62.25" x14ac:dyDescent="0.25">
      <c r="A8" s="244" t="s">
        <v>720</v>
      </c>
      <c r="B8" s="244" t="s">
        <v>23</v>
      </c>
      <c r="C8" s="245" t="s">
        <v>24</v>
      </c>
      <c r="D8" s="245" t="s">
        <v>721</v>
      </c>
      <c r="E8" s="243" t="s">
        <v>25</v>
      </c>
      <c r="F8" s="243"/>
      <c r="G8" s="244" t="s">
        <v>26</v>
      </c>
      <c r="H8" s="243" t="s">
        <v>27</v>
      </c>
      <c r="I8" s="243"/>
      <c r="J8" s="243"/>
      <c r="K8" s="243" t="s">
        <v>28</v>
      </c>
      <c r="L8" s="243"/>
      <c r="M8" s="243"/>
      <c r="N8" s="243"/>
      <c r="O8" s="243"/>
      <c r="P8" s="243"/>
      <c r="Q8" s="243"/>
      <c r="R8" s="210" t="s">
        <v>29</v>
      </c>
      <c r="S8" s="243" t="s">
        <v>30</v>
      </c>
      <c r="T8" s="243"/>
      <c r="U8" s="243"/>
      <c r="V8" s="243" t="s">
        <v>31</v>
      </c>
      <c r="W8" s="243"/>
      <c r="X8" s="243"/>
      <c r="Y8" s="243"/>
      <c r="Z8" s="243"/>
      <c r="AA8" s="243" t="s">
        <v>804</v>
      </c>
      <c r="AB8" s="243"/>
      <c r="AC8" s="243"/>
      <c r="AD8" s="243"/>
      <c r="AE8" s="243"/>
      <c r="AF8" s="243"/>
      <c r="AG8" s="243"/>
    </row>
    <row r="9" spans="1:33" s="185" customFormat="1" ht="196.5" x14ac:dyDescent="0.25">
      <c r="A9" s="244"/>
      <c r="B9" s="244"/>
      <c r="C9" s="245"/>
      <c r="D9" s="245"/>
      <c r="E9" s="212" t="s">
        <v>32</v>
      </c>
      <c r="F9" s="212" t="s">
        <v>33</v>
      </c>
      <c r="G9" s="244"/>
      <c r="H9" s="212" t="s">
        <v>34</v>
      </c>
      <c r="I9" s="212" t="s">
        <v>35</v>
      </c>
      <c r="J9" s="212" t="s">
        <v>36</v>
      </c>
      <c r="K9" s="212" t="s">
        <v>37</v>
      </c>
      <c r="L9" s="212" t="s">
        <v>38</v>
      </c>
      <c r="M9" s="212" t="s">
        <v>39</v>
      </c>
      <c r="N9" s="212" t="s">
        <v>40</v>
      </c>
      <c r="O9" s="212" t="s">
        <v>41</v>
      </c>
      <c r="P9" s="212" t="s">
        <v>42</v>
      </c>
      <c r="Q9" s="212" t="s">
        <v>43</v>
      </c>
      <c r="R9" s="212" t="s">
        <v>44</v>
      </c>
      <c r="S9" s="212" t="s">
        <v>45</v>
      </c>
      <c r="T9" s="212" t="s">
        <v>46</v>
      </c>
      <c r="U9" s="212" t="s">
        <v>47</v>
      </c>
      <c r="V9" s="212" t="s">
        <v>48</v>
      </c>
      <c r="W9" s="212" t="s">
        <v>49</v>
      </c>
      <c r="X9" s="212" t="s">
        <v>50</v>
      </c>
      <c r="Y9" s="212" t="s">
        <v>51</v>
      </c>
      <c r="Z9" s="212" t="s">
        <v>52</v>
      </c>
      <c r="AA9" s="221" t="s">
        <v>37</v>
      </c>
      <c r="AB9" s="221" t="s">
        <v>38</v>
      </c>
      <c r="AC9" s="221" t="s">
        <v>39</v>
      </c>
      <c r="AD9" s="221" t="s">
        <v>40</v>
      </c>
      <c r="AE9" s="221" t="s">
        <v>41</v>
      </c>
      <c r="AF9" s="221" t="s">
        <v>42</v>
      </c>
      <c r="AG9" s="221" t="s">
        <v>43</v>
      </c>
    </row>
    <row r="10" spans="1:33" s="185" customFormat="1" ht="101.25" x14ac:dyDescent="0.25">
      <c r="A10" s="209" t="s">
        <v>806</v>
      </c>
      <c r="B10" s="213" t="s">
        <v>722</v>
      </c>
      <c r="C10" s="214" t="s">
        <v>723</v>
      </c>
      <c r="D10" s="218"/>
      <c r="E10" s="217" t="s">
        <v>784</v>
      </c>
      <c r="F10" s="188" t="s">
        <v>726</v>
      </c>
      <c r="G10" s="219" t="s">
        <v>785</v>
      </c>
      <c r="H10" s="220"/>
      <c r="I10" s="220"/>
      <c r="J10" s="220"/>
      <c r="K10" s="190">
        <v>6</v>
      </c>
      <c r="L10" s="190">
        <v>3</v>
      </c>
      <c r="M10" s="191">
        <f>K10*L10</f>
        <v>18</v>
      </c>
      <c r="N10" s="192" t="str">
        <f t="shared" ref="N10:N11" si="0">IF((M10&gt;=24),"MUY ALTO",IF(M10&gt;=10,"ALTO",IF(M10&gt;=6,"MEDIO","BAJO")))</f>
        <v>ALTO</v>
      </c>
      <c r="O10" s="190">
        <v>25</v>
      </c>
      <c r="P10" s="191">
        <f t="shared" ref="P10:P11" si="1">M10*O10</f>
        <v>450</v>
      </c>
      <c r="Q10" s="192" t="str">
        <f t="shared" ref="Q10:Q11" si="2">IF((P10&gt;=600),"I",IF(P10&gt;=150,"II",IF(P10&gt;=40,"III","IV")))</f>
        <v>II</v>
      </c>
      <c r="R10" s="191" t="str">
        <f t="shared" ref="R10:R11" si="3">IF((Q10="III"),"Aceptable",IF(Q10="IV","Aceptable",IF(Q10="II","Aceptable con control Especifico","No Aceptable")))</f>
        <v>Aceptable con control Especifico</v>
      </c>
      <c r="S10" s="214">
        <v>1</v>
      </c>
      <c r="T10" s="193" t="s">
        <v>727</v>
      </c>
      <c r="U10" s="189"/>
      <c r="V10" s="189"/>
      <c r="W10" s="179"/>
      <c r="X10" s="189"/>
      <c r="Y10" s="194" t="s">
        <v>786</v>
      </c>
      <c r="Z10" s="220" t="s">
        <v>793</v>
      </c>
      <c r="AA10" s="190">
        <v>6</v>
      </c>
      <c r="AB10" s="190">
        <v>3</v>
      </c>
      <c r="AC10" s="191">
        <f>AA10*AB10</f>
        <v>18</v>
      </c>
      <c r="AD10" s="192" t="str">
        <f t="shared" ref="AD10:AD21" si="4">IF((AC10&gt;=24),"MUY ALTO",IF(AC10&gt;=10,"ALTO",IF(AC10&gt;=6,"MEDIO","BAJO")))</f>
        <v>ALTO</v>
      </c>
      <c r="AE10" s="190">
        <v>25</v>
      </c>
      <c r="AF10" s="191">
        <f t="shared" ref="AF10:AF20" si="5">AC10*AE10</f>
        <v>450</v>
      </c>
      <c r="AG10" s="192" t="str">
        <f t="shared" ref="AG10:AG21" si="6">IF((AF10&gt;=600),"I",IF(AF10&gt;=150,"II",IF(AF10&gt;=40,"III","IV")))</f>
        <v>II</v>
      </c>
    </row>
    <row r="11" spans="1:33" s="195" customFormat="1" ht="316.5" customHeight="1" x14ac:dyDescent="0.3">
      <c r="A11" s="209" t="s">
        <v>795</v>
      </c>
      <c r="B11" s="213" t="s">
        <v>722</v>
      </c>
      <c r="C11" s="214" t="s">
        <v>802</v>
      </c>
      <c r="D11" s="186" t="s">
        <v>724</v>
      </c>
      <c r="E11" s="188" t="s">
        <v>796</v>
      </c>
      <c r="F11" s="178" t="s">
        <v>797</v>
      </c>
      <c r="G11" s="201" t="s">
        <v>798</v>
      </c>
      <c r="H11" s="213"/>
      <c r="I11" s="213"/>
      <c r="J11" s="213"/>
      <c r="K11" s="192">
        <v>6</v>
      </c>
      <c r="L11" s="192">
        <v>3</v>
      </c>
      <c r="M11" s="192">
        <f t="shared" ref="M11" si="7">K11*L11</f>
        <v>18</v>
      </c>
      <c r="N11" s="191" t="str">
        <f t="shared" si="0"/>
        <v>ALTO</v>
      </c>
      <c r="O11" s="192">
        <v>25</v>
      </c>
      <c r="P11" s="192">
        <f t="shared" si="1"/>
        <v>450</v>
      </c>
      <c r="Q11" s="192" t="str">
        <f t="shared" si="2"/>
        <v>II</v>
      </c>
      <c r="R11" s="192" t="str">
        <f t="shared" si="3"/>
        <v>Aceptable con control Especifico</v>
      </c>
      <c r="S11" s="214">
        <v>1</v>
      </c>
      <c r="T11" s="213" t="s">
        <v>799</v>
      </c>
      <c r="U11" s="213"/>
      <c r="V11" s="213"/>
      <c r="W11" s="213"/>
      <c r="X11" s="213"/>
      <c r="Y11" s="179" t="s">
        <v>800</v>
      </c>
      <c r="Z11" s="213" t="s">
        <v>801</v>
      </c>
      <c r="AA11" s="192">
        <v>6</v>
      </c>
      <c r="AB11" s="192">
        <v>3</v>
      </c>
      <c r="AC11" s="192">
        <f t="shared" ref="AC11:AC21" si="8">AA11*AB11</f>
        <v>18</v>
      </c>
      <c r="AD11" s="191" t="str">
        <f t="shared" si="4"/>
        <v>ALTO</v>
      </c>
      <c r="AE11" s="192">
        <v>25</v>
      </c>
      <c r="AF11" s="192">
        <f t="shared" si="5"/>
        <v>450</v>
      </c>
      <c r="AG11" s="192" t="str">
        <f t="shared" si="6"/>
        <v>II</v>
      </c>
    </row>
    <row r="12" spans="1:33" s="195" customFormat="1" ht="194.45" customHeight="1" x14ac:dyDescent="0.3">
      <c r="A12" s="209" t="s">
        <v>806</v>
      </c>
      <c r="B12" s="213" t="s">
        <v>722</v>
      </c>
      <c r="C12" s="214" t="s">
        <v>723</v>
      </c>
      <c r="D12" s="186" t="s">
        <v>724</v>
      </c>
      <c r="E12" s="178" t="s">
        <v>787</v>
      </c>
      <c r="F12" s="188" t="s">
        <v>728</v>
      </c>
      <c r="G12" s="178" t="s">
        <v>794</v>
      </c>
      <c r="H12" s="213"/>
      <c r="I12" s="213"/>
      <c r="J12" s="213"/>
      <c r="K12" s="192">
        <v>2</v>
      </c>
      <c r="L12" s="192">
        <v>3</v>
      </c>
      <c r="M12" s="192">
        <f t="shared" ref="M12:M21" si="9">K12*L12</f>
        <v>6</v>
      </c>
      <c r="N12" s="192" t="str">
        <f t="shared" ref="N12:N21" si="10">IF((M12&gt;=24),"MUY ALTO",IF(M12&gt;=10,"ALTO",IF(M12&gt;=6,"MEDIO","BAJO")))</f>
        <v>MEDIO</v>
      </c>
      <c r="O12" s="192">
        <v>10</v>
      </c>
      <c r="P12" s="192">
        <f t="shared" ref="P12:P20" si="11">M12*O12</f>
        <v>60</v>
      </c>
      <c r="Q12" s="192" t="str">
        <f t="shared" ref="Q12:Q21" si="12">IF((P12&gt;=600),"I",IF(P12&gt;=150,"II",IF(P12&gt;=40,"III","IV")))</f>
        <v>III</v>
      </c>
      <c r="R12" s="192" t="str">
        <f t="shared" ref="R12:R20" si="13">IF((Q12="III"),"Aceptable",IF(Q12="IV","Aceptable",IF(Q12="II","Aceptable con control Especifico","No Aceptable")))</f>
        <v>Aceptable</v>
      </c>
      <c r="S12" s="214">
        <v>1</v>
      </c>
      <c r="T12" s="213"/>
      <c r="U12" s="213"/>
      <c r="V12" s="213"/>
      <c r="W12" s="213"/>
      <c r="X12" s="213"/>
      <c r="Y12" s="196" t="s">
        <v>789</v>
      </c>
      <c r="Z12" s="220" t="s">
        <v>793</v>
      </c>
      <c r="AA12" s="192">
        <v>2</v>
      </c>
      <c r="AB12" s="192">
        <v>3</v>
      </c>
      <c r="AC12" s="192">
        <f t="shared" si="8"/>
        <v>6</v>
      </c>
      <c r="AD12" s="192" t="str">
        <f t="shared" si="4"/>
        <v>MEDIO</v>
      </c>
      <c r="AE12" s="192">
        <v>10</v>
      </c>
      <c r="AF12" s="192">
        <f t="shared" si="5"/>
        <v>60</v>
      </c>
      <c r="AG12" s="192" t="str">
        <f t="shared" si="6"/>
        <v>III</v>
      </c>
    </row>
    <row r="13" spans="1:33" s="195" customFormat="1" ht="194.45" customHeight="1" x14ac:dyDescent="0.3">
      <c r="A13" s="209" t="s">
        <v>795</v>
      </c>
      <c r="B13" s="213" t="s">
        <v>722</v>
      </c>
      <c r="C13" s="214" t="s">
        <v>723</v>
      </c>
      <c r="D13" s="197" t="s">
        <v>724</v>
      </c>
      <c r="E13" s="214" t="s">
        <v>766</v>
      </c>
      <c r="F13" s="188" t="s">
        <v>733</v>
      </c>
      <c r="G13" s="188" t="s">
        <v>762</v>
      </c>
      <c r="H13" s="213"/>
      <c r="I13" s="213"/>
      <c r="J13" s="213"/>
      <c r="K13" s="192">
        <v>6</v>
      </c>
      <c r="L13" s="192">
        <v>4</v>
      </c>
      <c r="M13" s="192">
        <f t="shared" si="9"/>
        <v>24</v>
      </c>
      <c r="N13" s="192" t="str">
        <f t="shared" si="10"/>
        <v>MUY ALTO</v>
      </c>
      <c r="O13" s="192">
        <v>60</v>
      </c>
      <c r="P13" s="192">
        <f t="shared" si="11"/>
        <v>1440</v>
      </c>
      <c r="Q13" s="192" t="str">
        <f t="shared" si="12"/>
        <v>I</v>
      </c>
      <c r="R13" s="192" t="str">
        <f t="shared" si="13"/>
        <v>No Aceptable</v>
      </c>
      <c r="S13" s="214">
        <v>1</v>
      </c>
      <c r="T13" s="196" t="s">
        <v>734</v>
      </c>
      <c r="U13" s="213"/>
      <c r="V13" s="213"/>
      <c r="W13" s="213"/>
      <c r="X13" s="213"/>
      <c r="Y13" s="178" t="s">
        <v>760</v>
      </c>
      <c r="Z13" s="213"/>
      <c r="AA13" s="192">
        <v>6</v>
      </c>
      <c r="AB13" s="192">
        <v>4</v>
      </c>
      <c r="AC13" s="192">
        <f t="shared" si="8"/>
        <v>24</v>
      </c>
      <c r="AD13" s="192" t="str">
        <f t="shared" si="4"/>
        <v>MUY ALTO</v>
      </c>
      <c r="AE13" s="192">
        <v>60</v>
      </c>
      <c r="AF13" s="192">
        <f t="shared" si="5"/>
        <v>1440</v>
      </c>
      <c r="AG13" s="192" t="str">
        <f t="shared" si="6"/>
        <v>I</v>
      </c>
    </row>
    <row r="14" spans="1:33" s="195" customFormat="1" ht="194.45" customHeight="1" x14ac:dyDescent="0.3">
      <c r="A14" s="209" t="s">
        <v>795</v>
      </c>
      <c r="B14" s="213" t="s">
        <v>722</v>
      </c>
      <c r="C14" s="214" t="s">
        <v>723</v>
      </c>
      <c r="D14" s="186" t="s">
        <v>724</v>
      </c>
      <c r="E14" s="188" t="s">
        <v>735</v>
      </c>
      <c r="F14" s="188" t="s">
        <v>736</v>
      </c>
      <c r="G14" s="179" t="s">
        <v>737</v>
      </c>
      <c r="H14" s="213"/>
      <c r="I14" s="213"/>
      <c r="J14" s="213"/>
      <c r="K14" s="192">
        <v>2</v>
      </c>
      <c r="L14" s="192">
        <v>3</v>
      </c>
      <c r="M14" s="192">
        <f t="shared" si="9"/>
        <v>6</v>
      </c>
      <c r="N14" s="192" t="str">
        <f t="shared" si="10"/>
        <v>MEDIO</v>
      </c>
      <c r="O14" s="192">
        <v>25</v>
      </c>
      <c r="P14" s="192">
        <f t="shared" si="11"/>
        <v>150</v>
      </c>
      <c r="Q14" s="192" t="str">
        <f t="shared" si="12"/>
        <v>II</v>
      </c>
      <c r="R14" s="192" t="str">
        <f t="shared" si="13"/>
        <v>Aceptable con control Especifico</v>
      </c>
      <c r="S14" s="214">
        <v>1</v>
      </c>
      <c r="T14" s="213" t="s">
        <v>738</v>
      </c>
      <c r="U14" s="213"/>
      <c r="V14" s="213"/>
      <c r="W14" s="213"/>
      <c r="X14" s="213"/>
      <c r="Y14" s="178" t="s">
        <v>767</v>
      </c>
      <c r="Z14" s="220" t="s">
        <v>793</v>
      </c>
      <c r="AA14" s="192">
        <v>2</v>
      </c>
      <c r="AB14" s="192">
        <v>3</v>
      </c>
      <c r="AC14" s="192">
        <f t="shared" si="8"/>
        <v>6</v>
      </c>
      <c r="AD14" s="192" t="str">
        <f t="shared" si="4"/>
        <v>MEDIO</v>
      </c>
      <c r="AE14" s="192">
        <v>25</v>
      </c>
      <c r="AF14" s="192">
        <f t="shared" si="5"/>
        <v>150</v>
      </c>
      <c r="AG14" s="192" t="str">
        <f t="shared" si="6"/>
        <v>II</v>
      </c>
    </row>
    <row r="15" spans="1:33" s="195" customFormat="1" ht="194.45" customHeight="1" x14ac:dyDescent="0.3">
      <c r="A15" s="209" t="s">
        <v>806</v>
      </c>
      <c r="B15" s="213" t="s">
        <v>722</v>
      </c>
      <c r="C15" s="214" t="s">
        <v>723</v>
      </c>
      <c r="D15" s="186" t="s">
        <v>724</v>
      </c>
      <c r="E15" s="188" t="s">
        <v>739</v>
      </c>
      <c r="F15" s="198" t="s">
        <v>736</v>
      </c>
      <c r="G15" s="199" t="s">
        <v>740</v>
      </c>
      <c r="H15" s="213"/>
      <c r="I15" s="213"/>
      <c r="J15" s="213"/>
      <c r="K15" s="192">
        <v>2</v>
      </c>
      <c r="L15" s="192">
        <v>3</v>
      </c>
      <c r="M15" s="192">
        <f t="shared" si="9"/>
        <v>6</v>
      </c>
      <c r="N15" s="192" t="str">
        <f t="shared" si="10"/>
        <v>MEDIO</v>
      </c>
      <c r="O15" s="192">
        <v>25</v>
      </c>
      <c r="P15" s="192">
        <f t="shared" si="11"/>
        <v>150</v>
      </c>
      <c r="Q15" s="192" t="str">
        <f t="shared" si="12"/>
        <v>II</v>
      </c>
      <c r="R15" s="192" t="str">
        <f t="shared" si="13"/>
        <v>Aceptable con control Especifico</v>
      </c>
      <c r="S15" s="214">
        <v>1</v>
      </c>
      <c r="T15" s="213" t="s">
        <v>738</v>
      </c>
      <c r="U15" s="213"/>
      <c r="V15" s="213"/>
      <c r="W15" s="213"/>
      <c r="X15" s="213"/>
      <c r="Y15" s="196" t="s">
        <v>768</v>
      </c>
      <c r="Z15" s="220" t="s">
        <v>793</v>
      </c>
      <c r="AA15" s="192">
        <v>2</v>
      </c>
      <c r="AB15" s="192">
        <v>3</v>
      </c>
      <c r="AC15" s="192">
        <f t="shared" si="8"/>
        <v>6</v>
      </c>
      <c r="AD15" s="192" t="str">
        <f t="shared" si="4"/>
        <v>MEDIO</v>
      </c>
      <c r="AE15" s="192">
        <v>25</v>
      </c>
      <c r="AF15" s="192">
        <f t="shared" si="5"/>
        <v>150</v>
      </c>
      <c r="AG15" s="192" t="str">
        <f t="shared" si="6"/>
        <v>II</v>
      </c>
    </row>
    <row r="16" spans="1:33" s="195" customFormat="1" ht="194.45" customHeight="1" x14ac:dyDescent="0.3">
      <c r="A16" s="209" t="s">
        <v>806</v>
      </c>
      <c r="B16" s="213" t="s">
        <v>722</v>
      </c>
      <c r="C16" s="214" t="s">
        <v>723</v>
      </c>
      <c r="D16" s="186" t="s">
        <v>724</v>
      </c>
      <c r="E16" s="188" t="s">
        <v>759</v>
      </c>
      <c r="F16" s="200" t="s">
        <v>736</v>
      </c>
      <c r="G16" s="201" t="s">
        <v>741</v>
      </c>
      <c r="H16" s="213"/>
      <c r="I16" s="213"/>
      <c r="J16" s="213"/>
      <c r="K16" s="192">
        <v>6</v>
      </c>
      <c r="L16" s="192">
        <v>3</v>
      </c>
      <c r="M16" s="192">
        <f t="shared" si="9"/>
        <v>18</v>
      </c>
      <c r="N16" s="192" t="str">
        <f t="shared" si="10"/>
        <v>ALTO</v>
      </c>
      <c r="O16" s="192">
        <v>25</v>
      </c>
      <c r="P16" s="192">
        <f t="shared" si="11"/>
        <v>450</v>
      </c>
      <c r="Q16" s="192" t="str">
        <f t="shared" si="12"/>
        <v>II</v>
      </c>
      <c r="R16" s="192" t="str">
        <f t="shared" si="13"/>
        <v>Aceptable con control Especifico</v>
      </c>
      <c r="S16" s="214">
        <v>1</v>
      </c>
      <c r="T16" s="213" t="s">
        <v>731</v>
      </c>
      <c r="U16" s="213"/>
      <c r="V16" s="213"/>
      <c r="W16" s="213"/>
      <c r="X16" s="213"/>
      <c r="Y16" s="196" t="s">
        <v>769</v>
      </c>
      <c r="Z16" s="220" t="s">
        <v>793</v>
      </c>
      <c r="AA16" s="192">
        <v>6</v>
      </c>
      <c r="AB16" s="192">
        <v>3</v>
      </c>
      <c r="AC16" s="192">
        <f t="shared" si="8"/>
        <v>18</v>
      </c>
      <c r="AD16" s="192" t="str">
        <f t="shared" si="4"/>
        <v>ALTO</v>
      </c>
      <c r="AE16" s="192">
        <v>25</v>
      </c>
      <c r="AF16" s="192">
        <f t="shared" si="5"/>
        <v>450</v>
      </c>
      <c r="AG16" s="192" t="str">
        <f t="shared" si="6"/>
        <v>II</v>
      </c>
    </row>
    <row r="17" spans="1:33" s="195" customFormat="1" ht="194.45" customHeight="1" x14ac:dyDescent="0.3">
      <c r="A17" s="209" t="s">
        <v>806</v>
      </c>
      <c r="B17" s="213" t="s">
        <v>722</v>
      </c>
      <c r="C17" s="214" t="s">
        <v>723</v>
      </c>
      <c r="D17" s="186" t="s">
        <v>724</v>
      </c>
      <c r="E17" s="202" t="s">
        <v>742</v>
      </c>
      <c r="F17" s="203" t="s">
        <v>756</v>
      </c>
      <c r="G17" s="179" t="s">
        <v>743</v>
      </c>
      <c r="H17" s="213"/>
      <c r="I17" s="213"/>
      <c r="J17" s="213"/>
      <c r="K17" s="192">
        <v>2</v>
      </c>
      <c r="L17" s="192">
        <v>3</v>
      </c>
      <c r="M17" s="192">
        <f t="shared" si="9"/>
        <v>6</v>
      </c>
      <c r="N17" s="192" t="str">
        <f t="shared" si="10"/>
        <v>MEDIO</v>
      </c>
      <c r="O17" s="192">
        <v>10</v>
      </c>
      <c r="P17" s="192">
        <f t="shared" si="11"/>
        <v>60</v>
      </c>
      <c r="Q17" s="192" t="str">
        <f t="shared" si="12"/>
        <v>III</v>
      </c>
      <c r="R17" s="192" t="str">
        <f t="shared" si="13"/>
        <v>Aceptable</v>
      </c>
      <c r="S17" s="214">
        <v>1</v>
      </c>
      <c r="T17" s="196" t="s">
        <v>744</v>
      </c>
      <c r="U17" s="213"/>
      <c r="V17" s="213"/>
      <c r="W17" s="213"/>
      <c r="X17" s="213"/>
      <c r="Y17" s="180" t="s">
        <v>764</v>
      </c>
      <c r="Z17" s="220" t="s">
        <v>793</v>
      </c>
      <c r="AA17" s="192">
        <v>2</v>
      </c>
      <c r="AB17" s="192">
        <v>3</v>
      </c>
      <c r="AC17" s="192">
        <f t="shared" si="8"/>
        <v>6</v>
      </c>
      <c r="AD17" s="192" t="str">
        <f t="shared" si="4"/>
        <v>MEDIO</v>
      </c>
      <c r="AE17" s="192">
        <v>10</v>
      </c>
      <c r="AF17" s="192">
        <f t="shared" si="5"/>
        <v>60</v>
      </c>
      <c r="AG17" s="192" t="str">
        <f t="shared" si="6"/>
        <v>III</v>
      </c>
    </row>
    <row r="18" spans="1:33" s="195" customFormat="1" ht="194.45" customHeight="1" x14ac:dyDescent="0.3">
      <c r="A18" s="209" t="s">
        <v>806</v>
      </c>
      <c r="B18" s="213" t="s">
        <v>722</v>
      </c>
      <c r="C18" s="214" t="s">
        <v>723</v>
      </c>
      <c r="D18" s="186" t="s">
        <v>724</v>
      </c>
      <c r="E18" s="204" t="s">
        <v>746</v>
      </c>
      <c r="F18" s="203" t="s">
        <v>756</v>
      </c>
      <c r="G18" s="179" t="s">
        <v>747</v>
      </c>
      <c r="H18" s="213"/>
      <c r="I18" s="213"/>
      <c r="J18" s="213"/>
      <c r="K18" s="192">
        <v>6</v>
      </c>
      <c r="L18" s="192">
        <v>3</v>
      </c>
      <c r="M18" s="192">
        <f t="shared" si="9"/>
        <v>18</v>
      </c>
      <c r="N18" s="192" t="str">
        <f t="shared" si="10"/>
        <v>ALTO</v>
      </c>
      <c r="O18" s="192">
        <v>6</v>
      </c>
      <c r="P18" s="192">
        <f t="shared" si="11"/>
        <v>108</v>
      </c>
      <c r="Q18" s="192" t="str">
        <f t="shared" si="12"/>
        <v>III</v>
      </c>
      <c r="R18" s="192" t="str">
        <f t="shared" si="13"/>
        <v>Aceptable</v>
      </c>
      <c r="S18" s="214">
        <v>1</v>
      </c>
      <c r="T18" s="213" t="s">
        <v>748</v>
      </c>
      <c r="U18" s="213"/>
      <c r="V18" s="213"/>
      <c r="W18" s="213"/>
      <c r="X18" s="213"/>
      <c r="Y18" s="179" t="s">
        <v>770</v>
      </c>
      <c r="Z18" s="220" t="s">
        <v>793</v>
      </c>
      <c r="AA18" s="192">
        <v>6</v>
      </c>
      <c r="AB18" s="192">
        <v>3</v>
      </c>
      <c r="AC18" s="192">
        <f t="shared" si="8"/>
        <v>18</v>
      </c>
      <c r="AD18" s="192" t="str">
        <f t="shared" si="4"/>
        <v>ALTO</v>
      </c>
      <c r="AE18" s="192">
        <v>6</v>
      </c>
      <c r="AF18" s="192">
        <f t="shared" si="5"/>
        <v>108</v>
      </c>
      <c r="AG18" s="192" t="str">
        <f t="shared" si="6"/>
        <v>III</v>
      </c>
    </row>
    <row r="19" spans="1:33" s="195" customFormat="1" ht="194.45" customHeight="1" x14ac:dyDescent="0.3">
      <c r="A19" s="209" t="s">
        <v>807</v>
      </c>
      <c r="B19" s="213" t="s">
        <v>722</v>
      </c>
      <c r="C19" s="214" t="s">
        <v>723</v>
      </c>
      <c r="D19" s="197" t="s">
        <v>749</v>
      </c>
      <c r="E19" s="178" t="s">
        <v>725</v>
      </c>
      <c r="F19" s="188" t="s">
        <v>726</v>
      </c>
      <c r="G19" s="178" t="s">
        <v>750</v>
      </c>
      <c r="H19" s="189"/>
      <c r="I19" s="189"/>
      <c r="J19" s="189"/>
      <c r="K19" s="190">
        <v>2</v>
      </c>
      <c r="L19" s="190">
        <v>3</v>
      </c>
      <c r="M19" s="191">
        <f t="shared" si="9"/>
        <v>6</v>
      </c>
      <c r="N19" s="192" t="str">
        <f t="shared" si="10"/>
        <v>MEDIO</v>
      </c>
      <c r="O19" s="190">
        <v>25</v>
      </c>
      <c r="P19" s="191">
        <f t="shared" si="11"/>
        <v>150</v>
      </c>
      <c r="Q19" s="192" t="str">
        <f t="shared" si="12"/>
        <v>II</v>
      </c>
      <c r="R19" s="191" t="str">
        <f t="shared" si="13"/>
        <v>Aceptable con control Especifico</v>
      </c>
      <c r="S19" s="214">
        <v>1</v>
      </c>
      <c r="T19" s="215" t="s">
        <v>771</v>
      </c>
      <c r="U19" s="189"/>
      <c r="V19" s="189"/>
      <c r="W19" s="179"/>
      <c r="X19" s="189"/>
      <c r="Y19" s="179" t="s">
        <v>772</v>
      </c>
      <c r="Z19" s="220" t="s">
        <v>793</v>
      </c>
      <c r="AA19" s="190">
        <v>2</v>
      </c>
      <c r="AB19" s="190">
        <v>3</v>
      </c>
      <c r="AC19" s="191">
        <f t="shared" si="8"/>
        <v>6</v>
      </c>
      <c r="AD19" s="192" t="str">
        <f t="shared" si="4"/>
        <v>MEDIO</v>
      </c>
      <c r="AE19" s="190">
        <v>25</v>
      </c>
      <c r="AF19" s="191">
        <f t="shared" si="5"/>
        <v>150</v>
      </c>
      <c r="AG19" s="192" t="str">
        <f t="shared" si="6"/>
        <v>II</v>
      </c>
    </row>
    <row r="20" spans="1:33" s="195" customFormat="1" ht="194.45" customHeight="1" x14ac:dyDescent="0.3">
      <c r="A20" s="209" t="s">
        <v>806</v>
      </c>
      <c r="B20" s="213" t="s">
        <v>722</v>
      </c>
      <c r="C20" s="214" t="s">
        <v>723</v>
      </c>
      <c r="D20" s="186" t="s">
        <v>749</v>
      </c>
      <c r="E20" s="188" t="s">
        <v>729</v>
      </c>
      <c r="F20" s="188" t="s">
        <v>187</v>
      </c>
      <c r="G20" s="214" t="s">
        <v>730</v>
      </c>
      <c r="H20" s="213"/>
      <c r="I20" s="213"/>
      <c r="J20" s="213"/>
      <c r="K20" s="190">
        <v>6</v>
      </c>
      <c r="L20" s="190">
        <v>3</v>
      </c>
      <c r="M20" s="191">
        <f t="shared" si="9"/>
        <v>18</v>
      </c>
      <c r="N20" s="192" t="str">
        <f t="shared" si="10"/>
        <v>ALTO</v>
      </c>
      <c r="O20" s="190">
        <v>25</v>
      </c>
      <c r="P20" s="191">
        <f t="shared" si="11"/>
        <v>450</v>
      </c>
      <c r="Q20" s="192" t="str">
        <f t="shared" si="12"/>
        <v>II</v>
      </c>
      <c r="R20" s="192" t="str">
        <f t="shared" si="13"/>
        <v>Aceptable con control Especifico</v>
      </c>
      <c r="S20" s="214">
        <v>1</v>
      </c>
      <c r="T20" s="213" t="s">
        <v>731</v>
      </c>
      <c r="U20" s="213"/>
      <c r="V20" s="213"/>
      <c r="W20" s="213"/>
      <c r="X20" s="213"/>
      <c r="Y20" s="196" t="s">
        <v>732</v>
      </c>
      <c r="Z20" s="220" t="s">
        <v>793</v>
      </c>
      <c r="AA20" s="190">
        <v>6</v>
      </c>
      <c r="AB20" s="190">
        <v>3</v>
      </c>
      <c r="AC20" s="191">
        <f t="shared" si="8"/>
        <v>18</v>
      </c>
      <c r="AD20" s="192" t="str">
        <f t="shared" si="4"/>
        <v>ALTO</v>
      </c>
      <c r="AE20" s="190">
        <v>25</v>
      </c>
      <c r="AF20" s="191">
        <f t="shared" si="5"/>
        <v>450</v>
      </c>
      <c r="AG20" s="192" t="str">
        <f t="shared" si="6"/>
        <v>II</v>
      </c>
    </row>
    <row r="21" spans="1:33" s="195" customFormat="1" ht="194.45" customHeight="1" x14ac:dyDescent="0.3">
      <c r="A21" s="209" t="s">
        <v>806</v>
      </c>
      <c r="B21" s="213" t="s">
        <v>722</v>
      </c>
      <c r="C21" s="214" t="s">
        <v>723</v>
      </c>
      <c r="D21" s="186" t="s">
        <v>724</v>
      </c>
      <c r="E21" s="179" t="s">
        <v>752</v>
      </c>
      <c r="F21" s="206" t="s">
        <v>753</v>
      </c>
      <c r="G21" s="207" t="s">
        <v>803</v>
      </c>
      <c r="H21" s="208"/>
      <c r="I21" s="208"/>
      <c r="J21" s="208"/>
      <c r="K21" s="192">
        <v>6</v>
      </c>
      <c r="L21" s="192">
        <v>2</v>
      </c>
      <c r="M21" s="192">
        <f t="shared" si="9"/>
        <v>12</v>
      </c>
      <c r="N21" s="192" t="str">
        <f t="shared" si="10"/>
        <v>ALTO</v>
      </c>
      <c r="O21" s="192">
        <v>60</v>
      </c>
      <c r="P21" s="192">
        <f>M21*O21</f>
        <v>720</v>
      </c>
      <c r="Q21" s="192" t="str">
        <f t="shared" si="12"/>
        <v>I</v>
      </c>
      <c r="R21" s="192" t="str">
        <f>IF((Q21="III"),"Aceptable",IF(Q21="IV","Aceptable",IF(Q21="II","Aceptable con control Especifico","No Aceptable")))</f>
        <v>No Aceptable</v>
      </c>
      <c r="S21" s="214">
        <v>1</v>
      </c>
      <c r="T21" s="213" t="s">
        <v>755</v>
      </c>
      <c r="U21" s="208"/>
      <c r="V21" s="208"/>
      <c r="W21" s="213"/>
      <c r="X21" s="208"/>
      <c r="Y21" s="179" t="s">
        <v>773</v>
      </c>
      <c r="Z21" s="220" t="s">
        <v>793</v>
      </c>
      <c r="AA21" s="192">
        <v>6</v>
      </c>
      <c r="AB21" s="192">
        <v>2</v>
      </c>
      <c r="AC21" s="192">
        <f t="shared" si="8"/>
        <v>12</v>
      </c>
      <c r="AD21" s="192" t="str">
        <f t="shared" si="4"/>
        <v>ALTO</v>
      </c>
      <c r="AE21" s="192">
        <v>60</v>
      </c>
      <c r="AF21" s="192">
        <f>AC21*AE21</f>
        <v>720</v>
      </c>
      <c r="AG21" s="192" t="str">
        <f t="shared" si="6"/>
        <v>I</v>
      </c>
    </row>
    <row r="22" spans="1:33" s="181" customFormat="1" ht="207.75" customHeight="1" x14ac:dyDescent="0.25">
      <c r="M22" s="182"/>
      <c r="N22" s="182"/>
      <c r="P22" s="182"/>
      <c r="Q22" s="182"/>
      <c r="R22" s="182"/>
    </row>
    <row r="23" spans="1:33" s="181" customFormat="1" ht="207.75" customHeight="1" x14ac:dyDescent="0.25">
      <c r="M23" s="182"/>
      <c r="N23" s="182"/>
      <c r="P23" s="182"/>
      <c r="Q23" s="182"/>
      <c r="R23" s="182"/>
    </row>
    <row r="24" spans="1:33" s="181" customFormat="1" ht="207.75" customHeight="1" x14ac:dyDescent="0.25">
      <c r="M24" s="182"/>
      <c r="N24" s="182"/>
      <c r="P24" s="182"/>
      <c r="Q24" s="182"/>
      <c r="R24" s="182"/>
    </row>
    <row r="25" spans="1:33" s="181" customFormat="1" ht="207.75" customHeight="1" x14ac:dyDescent="0.25">
      <c r="M25" s="182"/>
      <c r="N25" s="182"/>
      <c r="P25" s="182"/>
      <c r="Q25" s="182"/>
      <c r="R25" s="182"/>
    </row>
    <row r="26" spans="1:33" s="181" customFormat="1" ht="207.75" customHeight="1" x14ac:dyDescent="0.25">
      <c r="M26" s="182"/>
      <c r="N26" s="182"/>
      <c r="P26" s="182"/>
      <c r="Q26" s="182"/>
      <c r="R26" s="182"/>
    </row>
    <row r="27" spans="1:33" s="181" customFormat="1" ht="207.75" customHeight="1" x14ac:dyDescent="0.25">
      <c r="M27" s="182"/>
      <c r="N27" s="182"/>
      <c r="P27" s="182"/>
      <c r="Q27" s="182"/>
      <c r="R27" s="182"/>
    </row>
    <row r="28" spans="1:33" s="181" customFormat="1" ht="207.75" customHeight="1" x14ac:dyDescent="0.25">
      <c r="M28" s="182"/>
      <c r="N28" s="182"/>
      <c r="P28" s="182"/>
      <c r="Q28" s="182"/>
      <c r="R28" s="182"/>
    </row>
    <row r="29" spans="1:33" s="181" customFormat="1" ht="207.75" customHeight="1" x14ac:dyDescent="0.25">
      <c r="M29" s="182"/>
      <c r="N29" s="182"/>
      <c r="P29" s="182"/>
      <c r="Q29" s="182"/>
      <c r="R29" s="182"/>
    </row>
    <row r="30" spans="1:33" s="175" customFormat="1" ht="144" customHeight="1" x14ac:dyDescent="0.25">
      <c r="A30" s="176"/>
      <c r="M30" s="177"/>
      <c r="N30" s="177"/>
      <c r="P30" s="177"/>
      <c r="Q30" s="177"/>
      <c r="R30" s="177"/>
    </row>
    <row r="31" spans="1:33" s="175" customFormat="1" ht="144" customHeight="1" x14ac:dyDescent="0.25">
      <c r="A31" s="176"/>
      <c r="M31" s="177"/>
      <c r="N31" s="177"/>
      <c r="P31" s="177"/>
      <c r="Q31" s="177"/>
      <c r="R31" s="177"/>
    </row>
    <row r="32" spans="1:33" s="175" customFormat="1" ht="144" customHeight="1" x14ac:dyDescent="0.25">
      <c r="A32" s="176"/>
      <c r="M32" s="177"/>
      <c r="N32" s="177"/>
      <c r="P32" s="177"/>
      <c r="Q32" s="177"/>
      <c r="R32" s="177"/>
    </row>
    <row r="33" spans="1:18" s="175" customFormat="1" ht="144" customHeight="1" x14ac:dyDescent="0.25">
      <c r="A33" s="176"/>
      <c r="M33" s="177"/>
      <c r="N33" s="177"/>
      <c r="P33" s="177"/>
      <c r="Q33" s="177"/>
      <c r="R33" s="177"/>
    </row>
    <row r="34" spans="1:18" s="175" customFormat="1" ht="144" customHeight="1" x14ac:dyDescent="0.25">
      <c r="A34" s="176"/>
      <c r="M34" s="177"/>
      <c r="N34" s="177"/>
      <c r="P34" s="177"/>
      <c r="Q34" s="177"/>
      <c r="R34" s="177"/>
    </row>
    <row r="35" spans="1:18" ht="109.5" customHeight="1" x14ac:dyDescent="0.25">
      <c r="M35" s="173"/>
      <c r="N35" s="173"/>
      <c r="P35" s="173"/>
      <c r="Q35" s="173"/>
      <c r="R35" s="173"/>
    </row>
    <row r="36" spans="1:18" ht="109.5" customHeight="1" x14ac:dyDescent="0.25">
      <c r="M36" s="173"/>
      <c r="N36" s="173"/>
      <c r="P36" s="173"/>
      <c r="Q36" s="173"/>
      <c r="R36" s="173"/>
    </row>
    <row r="37" spans="1:18" ht="109.5" customHeight="1" x14ac:dyDescent="0.25">
      <c r="M37" s="173"/>
      <c r="N37" s="173"/>
      <c r="P37" s="173"/>
      <c r="Q37" s="173"/>
      <c r="R37" s="173"/>
    </row>
    <row r="38" spans="1:18" ht="109.5" customHeight="1" x14ac:dyDescent="0.25">
      <c r="M38" s="173"/>
      <c r="N38" s="173"/>
      <c r="P38" s="173"/>
      <c r="Q38" s="173"/>
      <c r="R38" s="173"/>
    </row>
    <row r="39" spans="1:18" ht="109.5" customHeight="1" x14ac:dyDescent="0.25">
      <c r="M39" s="173"/>
      <c r="N39" s="173"/>
      <c r="P39" s="173"/>
      <c r="Q39" s="173"/>
      <c r="R39" s="173"/>
    </row>
    <row r="40" spans="1:18" ht="109.5" customHeight="1" x14ac:dyDescent="0.25">
      <c r="M40" s="173"/>
      <c r="N40" s="173"/>
      <c r="P40" s="173"/>
      <c r="Q40" s="173"/>
      <c r="R40" s="173"/>
    </row>
    <row r="41" spans="1:18" ht="109.5" customHeight="1" x14ac:dyDescent="0.25">
      <c r="M41" s="173"/>
      <c r="N41" s="173"/>
      <c r="P41" s="173"/>
      <c r="Q41" s="173"/>
      <c r="R41" s="173"/>
    </row>
    <row r="42" spans="1:18" ht="109.5" customHeight="1" x14ac:dyDescent="0.25">
      <c r="M42" s="173"/>
      <c r="N42" s="173"/>
      <c r="P42" s="173"/>
      <c r="Q42" s="173"/>
      <c r="R42" s="173"/>
    </row>
    <row r="43" spans="1:18" ht="109.5" customHeight="1" x14ac:dyDescent="0.25">
      <c r="M43" s="173"/>
      <c r="N43" s="173"/>
      <c r="P43" s="173"/>
      <c r="Q43" s="173"/>
      <c r="R43" s="173"/>
    </row>
    <row r="44" spans="1:18" ht="109.5" customHeight="1" x14ac:dyDescent="0.25">
      <c r="M44" s="173"/>
      <c r="N44" s="173"/>
      <c r="P44" s="173"/>
      <c r="Q44" s="173"/>
      <c r="R44" s="173"/>
    </row>
    <row r="45" spans="1:18" ht="109.5" customHeight="1" x14ac:dyDescent="0.25">
      <c r="M45" s="173"/>
      <c r="N45" s="173"/>
      <c r="P45" s="173"/>
      <c r="Q45" s="173"/>
      <c r="R45" s="173"/>
    </row>
    <row r="46" spans="1:18" ht="109.5" customHeight="1" x14ac:dyDescent="0.25">
      <c r="M46" s="173"/>
      <c r="N46" s="173"/>
      <c r="P46" s="173"/>
      <c r="Q46" s="173"/>
      <c r="R46" s="173"/>
    </row>
    <row r="47" spans="1:18" ht="109.5" customHeight="1" x14ac:dyDescent="0.25">
      <c r="M47" s="173"/>
      <c r="N47" s="173"/>
      <c r="P47" s="173"/>
      <c r="Q47" s="173"/>
      <c r="R47" s="173"/>
    </row>
    <row r="48" spans="1:18" ht="109.5" customHeight="1" x14ac:dyDescent="0.25">
      <c r="M48" s="173"/>
      <c r="N48" s="173"/>
      <c r="P48" s="173"/>
      <c r="Q48" s="173"/>
      <c r="R48" s="173"/>
    </row>
    <row r="49" spans="13:18" ht="109.5" customHeight="1" x14ac:dyDescent="0.25">
      <c r="M49" s="173"/>
      <c r="N49" s="173"/>
      <c r="P49" s="173"/>
      <c r="Q49" s="173"/>
      <c r="R49" s="173"/>
    </row>
    <row r="50" spans="13:18" ht="109.5" customHeight="1" x14ac:dyDescent="0.25">
      <c r="M50" s="173"/>
      <c r="N50" s="173"/>
      <c r="P50" s="173"/>
      <c r="Q50" s="173"/>
      <c r="R50" s="173"/>
    </row>
    <row r="51" spans="13:18" ht="109.5" customHeight="1" x14ac:dyDescent="0.25">
      <c r="M51" s="173"/>
      <c r="N51" s="173"/>
      <c r="P51" s="173"/>
      <c r="Q51" s="173"/>
      <c r="R51" s="173"/>
    </row>
    <row r="52" spans="13:18" ht="109.5" customHeight="1" x14ac:dyDescent="0.25">
      <c r="M52" s="173"/>
      <c r="N52" s="173"/>
      <c r="P52" s="173"/>
      <c r="Q52" s="173"/>
      <c r="R52" s="173"/>
    </row>
    <row r="53" spans="13:18" ht="109.5" customHeight="1" x14ac:dyDescent="0.25">
      <c r="M53" s="173"/>
      <c r="N53" s="173"/>
      <c r="P53" s="173"/>
      <c r="Q53" s="173"/>
      <c r="R53" s="173"/>
    </row>
    <row r="54" spans="13:18" ht="109.5" customHeight="1" x14ac:dyDescent="0.25">
      <c r="M54" s="173"/>
      <c r="N54" s="173"/>
      <c r="P54" s="173"/>
      <c r="Q54" s="173"/>
      <c r="R54" s="173"/>
    </row>
    <row r="55" spans="13:18" ht="109.5" customHeight="1" x14ac:dyDescent="0.25">
      <c r="M55" s="173"/>
      <c r="N55" s="173"/>
      <c r="P55" s="173"/>
      <c r="Q55" s="173"/>
      <c r="R55" s="173"/>
    </row>
    <row r="56" spans="13:18" ht="109.5" customHeight="1" x14ac:dyDescent="0.25">
      <c r="M56" s="173"/>
      <c r="N56" s="173"/>
      <c r="P56" s="173"/>
      <c r="Q56" s="173"/>
      <c r="R56" s="173"/>
    </row>
    <row r="57" spans="13:18" ht="109.5" customHeight="1" x14ac:dyDescent="0.25">
      <c r="M57" s="173"/>
      <c r="N57" s="173"/>
      <c r="P57" s="173"/>
      <c r="Q57" s="173"/>
      <c r="R57" s="173"/>
    </row>
    <row r="58" spans="13:18" ht="109.5" customHeight="1" x14ac:dyDescent="0.25">
      <c r="M58" s="173"/>
      <c r="N58" s="173"/>
      <c r="P58" s="173"/>
      <c r="Q58" s="173"/>
      <c r="R58" s="173"/>
    </row>
    <row r="59" spans="13:18" ht="109.5" customHeight="1" x14ac:dyDescent="0.25">
      <c r="M59" s="173"/>
      <c r="N59" s="173"/>
      <c r="P59" s="173"/>
      <c r="Q59" s="173"/>
      <c r="R59" s="173"/>
    </row>
    <row r="60" spans="13:18" ht="109.5" customHeight="1" x14ac:dyDescent="0.25">
      <c r="M60" s="173"/>
      <c r="N60" s="173"/>
      <c r="P60" s="173"/>
      <c r="Q60" s="173"/>
      <c r="R60" s="173"/>
    </row>
    <row r="61" spans="13:18" ht="109.5" customHeight="1" x14ac:dyDescent="0.25">
      <c r="M61" s="173"/>
      <c r="N61" s="173"/>
      <c r="P61" s="173"/>
      <c r="Q61" s="173"/>
      <c r="R61" s="173"/>
    </row>
    <row r="62" spans="13:18" ht="109.5" customHeight="1" x14ac:dyDescent="0.25">
      <c r="M62" s="173"/>
      <c r="N62" s="173"/>
      <c r="P62" s="173"/>
      <c r="Q62" s="173"/>
      <c r="R62" s="173"/>
    </row>
    <row r="63" spans="13:18" ht="109.5" customHeight="1" x14ac:dyDescent="0.25">
      <c r="M63" s="173"/>
      <c r="N63" s="173"/>
      <c r="P63" s="173"/>
      <c r="Q63" s="173"/>
      <c r="R63" s="173"/>
    </row>
    <row r="64" spans="13:18" ht="109.5" customHeight="1" x14ac:dyDescent="0.25">
      <c r="M64" s="173"/>
      <c r="N64" s="173"/>
      <c r="P64" s="173"/>
      <c r="Q64" s="173"/>
      <c r="R64" s="173"/>
    </row>
    <row r="65" spans="13:18" ht="109.5" customHeight="1" x14ac:dyDescent="0.25">
      <c r="M65" s="173"/>
      <c r="N65" s="173"/>
      <c r="P65" s="173"/>
      <c r="Q65" s="173"/>
      <c r="R65" s="173"/>
    </row>
    <row r="66" spans="13:18" ht="109.5" customHeight="1" x14ac:dyDescent="0.25">
      <c r="M66" s="173"/>
      <c r="N66" s="173"/>
      <c r="P66" s="173"/>
      <c r="Q66" s="173"/>
      <c r="R66" s="173"/>
    </row>
    <row r="67" spans="13:18" ht="109.5" customHeight="1" x14ac:dyDescent="0.25">
      <c r="M67" s="173"/>
      <c r="N67" s="173"/>
      <c r="P67" s="173"/>
      <c r="Q67" s="173"/>
      <c r="R67" s="173"/>
    </row>
    <row r="68" spans="13:18" ht="109.5" customHeight="1" x14ac:dyDescent="0.25">
      <c r="M68" s="173"/>
      <c r="N68" s="173"/>
      <c r="P68" s="173"/>
      <c r="Q68" s="173"/>
      <c r="R68" s="173"/>
    </row>
    <row r="69" spans="13:18" ht="109.5" customHeight="1" x14ac:dyDescent="0.25">
      <c r="M69" s="173"/>
      <c r="N69" s="173"/>
      <c r="P69" s="173"/>
      <c r="Q69" s="173"/>
      <c r="R69" s="173"/>
    </row>
    <row r="70" spans="13:18" ht="109.5" customHeight="1" x14ac:dyDescent="0.25">
      <c r="M70" s="173"/>
      <c r="N70" s="173"/>
      <c r="P70" s="173"/>
      <c r="Q70" s="173"/>
      <c r="R70" s="173"/>
    </row>
    <row r="71" spans="13:18" ht="109.5" customHeight="1" x14ac:dyDescent="0.25">
      <c r="M71" s="173"/>
      <c r="N71" s="173"/>
      <c r="P71" s="173"/>
      <c r="Q71" s="173"/>
      <c r="R71" s="173"/>
    </row>
    <row r="72" spans="13:18" ht="109.5" customHeight="1" x14ac:dyDescent="0.25">
      <c r="M72" s="173"/>
      <c r="N72" s="173"/>
      <c r="P72" s="173"/>
      <c r="Q72" s="173"/>
      <c r="R72" s="173"/>
    </row>
    <row r="73" spans="13:18" ht="109.5" customHeight="1" x14ac:dyDescent="0.25">
      <c r="M73" s="173"/>
      <c r="N73" s="173"/>
      <c r="P73" s="173"/>
      <c r="Q73" s="173"/>
      <c r="R73" s="173"/>
    </row>
    <row r="74" spans="13:18" ht="109.5" customHeight="1" x14ac:dyDescent="0.25">
      <c r="M74" s="173"/>
      <c r="N74" s="173"/>
      <c r="P74" s="173"/>
      <c r="Q74" s="173"/>
      <c r="R74" s="173"/>
    </row>
    <row r="75" spans="13:18" ht="109.5" customHeight="1" x14ac:dyDescent="0.25">
      <c r="M75" s="173"/>
      <c r="N75" s="173"/>
      <c r="P75" s="173"/>
      <c r="Q75" s="173"/>
      <c r="R75" s="173"/>
    </row>
    <row r="76" spans="13:18" ht="109.5" customHeight="1" x14ac:dyDescent="0.25">
      <c r="M76" s="173"/>
      <c r="N76" s="173"/>
      <c r="P76" s="173"/>
      <c r="Q76" s="173"/>
      <c r="R76" s="173"/>
    </row>
    <row r="77" spans="13:18" ht="109.5" customHeight="1" x14ac:dyDescent="0.25">
      <c r="M77" s="173"/>
      <c r="N77" s="173"/>
      <c r="P77" s="173"/>
      <c r="Q77" s="173"/>
      <c r="R77" s="173"/>
    </row>
    <row r="78" spans="13:18" ht="109.5" customHeight="1" x14ac:dyDescent="0.25">
      <c r="M78" s="173"/>
      <c r="N78" s="173"/>
      <c r="P78" s="173"/>
      <c r="Q78" s="173"/>
      <c r="R78" s="173"/>
    </row>
    <row r="79" spans="13:18" ht="109.5" customHeight="1" x14ac:dyDescent="0.25">
      <c r="M79" s="173"/>
      <c r="N79" s="173"/>
      <c r="P79" s="173"/>
      <c r="Q79" s="173"/>
      <c r="R79" s="173"/>
    </row>
    <row r="80" spans="13:18" ht="109.5" customHeight="1" x14ac:dyDescent="0.25">
      <c r="M80" s="173"/>
      <c r="N80" s="173"/>
      <c r="P80" s="173"/>
      <c r="Q80" s="173"/>
      <c r="R80" s="173"/>
    </row>
    <row r="81" spans="13:18" ht="109.5" customHeight="1" x14ac:dyDescent="0.25">
      <c r="M81" s="173"/>
      <c r="N81" s="173"/>
      <c r="P81" s="173"/>
      <c r="Q81" s="173"/>
      <c r="R81" s="173"/>
    </row>
    <row r="82" spans="13:18" ht="109.5" customHeight="1" x14ac:dyDescent="0.25">
      <c r="M82" s="173"/>
      <c r="N82" s="173"/>
      <c r="P82" s="173"/>
      <c r="Q82" s="173"/>
      <c r="R82" s="173"/>
    </row>
    <row r="83" spans="13:18" ht="109.5" customHeight="1" x14ac:dyDescent="0.25">
      <c r="M83" s="173"/>
      <c r="N83" s="173"/>
      <c r="P83" s="173"/>
      <c r="Q83" s="173"/>
      <c r="R83" s="173"/>
    </row>
    <row r="84" spans="13:18" ht="109.5" customHeight="1" x14ac:dyDescent="0.25">
      <c r="M84" s="173"/>
      <c r="N84" s="173"/>
      <c r="P84" s="173"/>
      <c r="Q84" s="173"/>
      <c r="R84" s="173"/>
    </row>
    <row r="85" spans="13:18" ht="109.5" customHeight="1" x14ac:dyDescent="0.25">
      <c r="M85" s="173"/>
      <c r="N85" s="173"/>
      <c r="P85" s="173"/>
      <c r="Q85" s="173"/>
      <c r="R85" s="173"/>
    </row>
    <row r="86" spans="13:18" ht="109.5" customHeight="1" x14ac:dyDescent="0.25">
      <c r="M86" s="173"/>
      <c r="N86" s="173"/>
      <c r="P86" s="173"/>
      <c r="Q86" s="173"/>
      <c r="R86" s="173"/>
    </row>
    <row r="87" spans="13:18" ht="109.5" customHeight="1" x14ac:dyDescent="0.25">
      <c r="M87" s="173"/>
      <c r="N87" s="173"/>
      <c r="P87" s="173"/>
      <c r="Q87" s="173"/>
      <c r="R87" s="173"/>
    </row>
    <row r="88" spans="13:18" ht="109.5" customHeight="1" x14ac:dyDescent="0.25">
      <c r="M88" s="173"/>
      <c r="N88" s="173"/>
      <c r="P88" s="173"/>
      <c r="Q88" s="173"/>
      <c r="R88" s="173"/>
    </row>
    <row r="89" spans="13:18" ht="109.5" customHeight="1" x14ac:dyDescent="0.25">
      <c r="M89" s="173"/>
      <c r="N89" s="173"/>
      <c r="P89" s="173"/>
      <c r="Q89" s="173"/>
      <c r="R89" s="173"/>
    </row>
    <row r="90" spans="13:18" ht="109.5" customHeight="1" x14ac:dyDescent="0.25">
      <c r="M90" s="173"/>
      <c r="N90" s="173"/>
      <c r="P90" s="173"/>
      <c r="Q90" s="173"/>
      <c r="R90" s="173"/>
    </row>
    <row r="91" spans="13:18" ht="109.5" customHeight="1" x14ac:dyDescent="0.25">
      <c r="M91" s="173"/>
      <c r="N91" s="173"/>
      <c r="P91" s="173"/>
      <c r="Q91" s="173"/>
      <c r="R91" s="173"/>
    </row>
    <row r="92" spans="13:18" ht="109.5" customHeight="1" x14ac:dyDescent="0.25">
      <c r="M92" s="173"/>
      <c r="N92" s="173"/>
      <c r="P92" s="173"/>
      <c r="Q92" s="173"/>
      <c r="R92" s="173"/>
    </row>
    <row r="93" spans="13:18" ht="109.5" customHeight="1" x14ac:dyDescent="0.25">
      <c r="M93" s="173"/>
      <c r="N93" s="173"/>
      <c r="P93" s="173"/>
      <c r="Q93" s="173"/>
      <c r="R93" s="173"/>
    </row>
    <row r="94" spans="13:18" ht="109.5" customHeight="1" x14ac:dyDescent="0.25">
      <c r="M94" s="173"/>
      <c r="N94" s="173"/>
      <c r="P94" s="173"/>
      <c r="Q94" s="173"/>
      <c r="R94" s="173"/>
    </row>
    <row r="95" spans="13:18" ht="109.5" customHeight="1" x14ac:dyDescent="0.25">
      <c r="M95" s="173"/>
      <c r="N95" s="173"/>
      <c r="P95" s="173"/>
      <c r="Q95" s="173"/>
      <c r="R95" s="173"/>
    </row>
    <row r="96" spans="13:18" ht="109.5" customHeight="1" x14ac:dyDescent="0.25">
      <c r="M96" s="173"/>
      <c r="N96" s="173"/>
      <c r="P96" s="173"/>
      <c r="Q96" s="173"/>
      <c r="R96" s="173"/>
    </row>
    <row r="97" spans="13:18" ht="109.5" customHeight="1" x14ac:dyDescent="0.25">
      <c r="M97" s="173"/>
      <c r="N97" s="173"/>
      <c r="P97" s="173"/>
      <c r="Q97" s="173"/>
      <c r="R97" s="173"/>
    </row>
    <row r="98" spans="13:18" ht="109.5" customHeight="1" x14ac:dyDescent="0.25">
      <c r="M98" s="173"/>
      <c r="N98" s="173"/>
      <c r="P98" s="173"/>
      <c r="Q98" s="173"/>
      <c r="R98" s="173"/>
    </row>
    <row r="99" spans="13:18" ht="109.5" customHeight="1" x14ac:dyDescent="0.25">
      <c r="M99" s="173"/>
      <c r="N99" s="173"/>
      <c r="P99" s="173"/>
      <c r="Q99" s="173"/>
      <c r="R99" s="173"/>
    </row>
    <row r="100" spans="13:18" ht="109.5" customHeight="1" x14ac:dyDescent="0.25">
      <c r="M100" s="173"/>
      <c r="N100" s="173"/>
      <c r="P100" s="173"/>
      <c r="Q100" s="173"/>
      <c r="R100" s="173"/>
    </row>
    <row r="101" spans="13:18" ht="109.5" customHeight="1" x14ac:dyDescent="0.25">
      <c r="M101" s="173"/>
      <c r="N101" s="173"/>
      <c r="P101" s="173"/>
      <c r="Q101" s="173"/>
      <c r="R101" s="173"/>
    </row>
    <row r="102" spans="13:18" ht="109.5" customHeight="1" x14ac:dyDescent="0.25">
      <c r="M102" s="173"/>
      <c r="N102" s="173"/>
      <c r="P102" s="173"/>
      <c r="Q102" s="173"/>
      <c r="R102" s="173"/>
    </row>
    <row r="103" spans="13:18" ht="109.5" customHeight="1" x14ac:dyDescent="0.25">
      <c r="M103" s="173"/>
      <c r="N103" s="173"/>
      <c r="P103" s="173"/>
      <c r="Q103" s="173"/>
      <c r="R103" s="173"/>
    </row>
    <row r="104" spans="13:18" ht="109.5" customHeight="1" x14ac:dyDescent="0.25">
      <c r="M104" s="173"/>
      <c r="N104" s="173"/>
      <c r="P104" s="173"/>
      <c r="Q104" s="173"/>
      <c r="R104" s="173"/>
    </row>
    <row r="105" spans="13:18" ht="109.5" customHeight="1" x14ac:dyDescent="0.25">
      <c r="M105" s="173"/>
      <c r="N105" s="173"/>
      <c r="P105" s="173"/>
      <c r="Q105" s="173"/>
      <c r="R105" s="173"/>
    </row>
    <row r="106" spans="13:18" ht="109.5" customHeight="1" x14ac:dyDescent="0.25">
      <c r="M106" s="173"/>
      <c r="N106" s="173"/>
      <c r="P106" s="173"/>
      <c r="Q106" s="173"/>
      <c r="R106" s="173"/>
    </row>
    <row r="107" spans="13:18" x14ac:dyDescent="0.25">
      <c r="M107" s="173"/>
      <c r="N107" s="173"/>
      <c r="P107" s="173"/>
      <c r="Q107" s="173"/>
      <c r="R107" s="173"/>
    </row>
    <row r="108" spans="13:18" x14ac:dyDescent="0.25">
      <c r="M108" s="173"/>
      <c r="N108" s="173"/>
      <c r="P108" s="173"/>
      <c r="Q108" s="173"/>
      <c r="R108" s="173"/>
    </row>
    <row r="109" spans="13:18" x14ac:dyDescent="0.25">
      <c r="M109" s="173"/>
      <c r="N109" s="173"/>
      <c r="P109" s="173"/>
      <c r="Q109" s="173"/>
      <c r="R109" s="173"/>
    </row>
    <row r="110" spans="13:18" x14ac:dyDescent="0.25">
      <c r="M110" s="173"/>
      <c r="N110" s="173"/>
      <c r="P110" s="173"/>
      <c r="Q110" s="173"/>
      <c r="R110" s="173"/>
    </row>
    <row r="111" spans="13:18" x14ac:dyDescent="0.25">
      <c r="M111" s="173"/>
      <c r="N111" s="173"/>
      <c r="P111" s="173"/>
      <c r="Q111" s="173"/>
      <c r="R111" s="173"/>
    </row>
    <row r="112" spans="13:18" x14ac:dyDescent="0.25">
      <c r="M112" s="173"/>
      <c r="N112" s="173"/>
      <c r="P112" s="173"/>
      <c r="Q112" s="173"/>
      <c r="R112" s="173"/>
    </row>
    <row r="113" spans="13:18" x14ac:dyDescent="0.25">
      <c r="M113" s="173"/>
      <c r="N113" s="173"/>
      <c r="P113" s="173"/>
      <c r="Q113" s="173"/>
      <c r="R113" s="173"/>
    </row>
    <row r="114" spans="13:18" x14ac:dyDescent="0.25">
      <c r="M114" s="173"/>
      <c r="N114" s="173"/>
      <c r="P114" s="173"/>
      <c r="Q114" s="173"/>
      <c r="R114" s="173"/>
    </row>
    <row r="115" spans="13:18" x14ac:dyDescent="0.25">
      <c r="M115" s="173"/>
      <c r="N115" s="173"/>
      <c r="P115" s="173"/>
      <c r="Q115" s="173"/>
      <c r="R115" s="173"/>
    </row>
    <row r="116" spans="13:18" x14ac:dyDescent="0.25">
      <c r="M116" s="173"/>
      <c r="N116" s="173"/>
      <c r="P116" s="173"/>
      <c r="Q116" s="173"/>
      <c r="R116" s="173"/>
    </row>
    <row r="117" spans="13:18" x14ac:dyDescent="0.25">
      <c r="M117" s="173"/>
      <c r="N117" s="173"/>
      <c r="P117" s="173"/>
      <c r="Q117" s="173"/>
      <c r="R117" s="173"/>
    </row>
    <row r="118" spans="13:18" x14ac:dyDescent="0.25">
      <c r="M118" s="173"/>
      <c r="N118" s="173"/>
      <c r="P118" s="173"/>
      <c r="Q118" s="173"/>
      <c r="R118" s="173"/>
    </row>
    <row r="119" spans="13:18" x14ac:dyDescent="0.25">
      <c r="M119" s="173"/>
      <c r="N119" s="173"/>
      <c r="P119" s="173"/>
      <c r="Q119" s="173"/>
      <c r="R119" s="173"/>
    </row>
    <row r="120" spans="13:18" x14ac:dyDescent="0.25">
      <c r="M120" s="173"/>
      <c r="N120" s="173"/>
      <c r="P120" s="173"/>
      <c r="Q120" s="173"/>
      <c r="R120" s="173"/>
    </row>
    <row r="121" spans="13:18" x14ac:dyDescent="0.25">
      <c r="M121" s="173"/>
      <c r="N121" s="173"/>
      <c r="P121" s="173"/>
      <c r="Q121" s="173"/>
      <c r="R121" s="173"/>
    </row>
    <row r="122" spans="13:18" x14ac:dyDescent="0.25">
      <c r="M122" s="173"/>
      <c r="N122" s="173"/>
      <c r="P122" s="173"/>
      <c r="Q122" s="173"/>
      <c r="R122" s="173"/>
    </row>
    <row r="123" spans="13:18" x14ac:dyDescent="0.25">
      <c r="M123" s="173"/>
      <c r="N123" s="173"/>
      <c r="P123" s="173"/>
      <c r="Q123" s="173"/>
      <c r="R123" s="173"/>
    </row>
    <row r="124" spans="13:18" x14ac:dyDescent="0.25">
      <c r="M124" s="173"/>
      <c r="N124" s="173"/>
      <c r="P124" s="173"/>
      <c r="Q124" s="173"/>
      <c r="R124" s="173"/>
    </row>
    <row r="125" spans="13:18" x14ac:dyDescent="0.25">
      <c r="M125" s="173"/>
      <c r="N125" s="173"/>
      <c r="P125" s="173"/>
      <c r="Q125" s="173"/>
      <c r="R125" s="173"/>
    </row>
    <row r="126" spans="13:18" x14ac:dyDescent="0.25">
      <c r="M126" s="173"/>
      <c r="N126" s="173"/>
      <c r="P126" s="173"/>
      <c r="Q126" s="173"/>
      <c r="R126" s="173"/>
    </row>
    <row r="127" spans="13:18" x14ac:dyDescent="0.25">
      <c r="M127" s="173"/>
      <c r="N127" s="173"/>
      <c r="P127" s="173"/>
      <c r="Q127" s="173"/>
      <c r="R127" s="173"/>
    </row>
    <row r="128" spans="13:18" x14ac:dyDescent="0.25">
      <c r="M128" s="173"/>
      <c r="N128" s="173"/>
      <c r="P128" s="173"/>
      <c r="Q128" s="173"/>
      <c r="R128" s="173"/>
    </row>
    <row r="129" spans="13:18" x14ac:dyDescent="0.25">
      <c r="M129" s="173"/>
      <c r="N129" s="173"/>
      <c r="P129" s="173"/>
      <c r="Q129" s="173"/>
      <c r="R129" s="173"/>
    </row>
    <row r="130" spans="13:18" x14ac:dyDescent="0.25">
      <c r="M130" s="173"/>
      <c r="N130" s="173"/>
      <c r="P130" s="173"/>
      <c r="Q130" s="173"/>
      <c r="R130" s="173"/>
    </row>
    <row r="131" spans="13:18" x14ac:dyDescent="0.25">
      <c r="M131" s="173"/>
      <c r="N131" s="173"/>
      <c r="P131" s="173"/>
      <c r="Q131" s="173"/>
      <c r="R131" s="173"/>
    </row>
    <row r="132" spans="13:18" x14ac:dyDescent="0.25">
      <c r="M132" s="173"/>
      <c r="N132" s="173"/>
      <c r="P132" s="173"/>
      <c r="Q132" s="173"/>
      <c r="R132" s="173"/>
    </row>
    <row r="133" spans="13:18" x14ac:dyDescent="0.25">
      <c r="M133" s="173"/>
      <c r="N133" s="173"/>
      <c r="P133" s="173"/>
      <c r="Q133" s="173"/>
      <c r="R133" s="173"/>
    </row>
    <row r="134" spans="13:18" x14ac:dyDescent="0.25">
      <c r="M134" s="173"/>
      <c r="N134" s="173"/>
      <c r="P134" s="173"/>
      <c r="Q134" s="173"/>
      <c r="R134" s="173"/>
    </row>
    <row r="135" spans="13:18" x14ac:dyDescent="0.25">
      <c r="M135" s="173"/>
      <c r="N135" s="173"/>
      <c r="P135" s="173"/>
      <c r="Q135" s="173"/>
      <c r="R135" s="173"/>
    </row>
    <row r="136" spans="13:18" x14ac:dyDescent="0.25">
      <c r="M136" s="173"/>
      <c r="N136" s="173"/>
      <c r="P136" s="173"/>
      <c r="Q136" s="173"/>
      <c r="R136" s="173"/>
    </row>
    <row r="137" spans="13:18" x14ac:dyDescent="0.25">
      <c r="M137" s="173"/>
      <c r="N137" s="173"/>
      <c r="P137" s="173"/>
      <c r="Q137" s="173"/>
      <c r="R137" s="173"/>
    </row>
    <row r="138" spans="13:18" x14ac:dyDescent="0.25">
      <c r="M138" s="173"/>
      <c r="N138" s="173"/>
      <c r="P138" s="173"/>
      <c r="Q138" s="173"/>
      <c r="R138" s="173"/>
    </row>
    <row r="139" spans="13:18" x14ac:dyDescent="0.25">
      <c r="M139" s="173"/>
      <c r="N139" s="173"/>
      <c r="P139" s="173"/>
      <c r="Q139" s="173"/>
      <c r="R139" s="173"/>
    </row>
    <row r="140" spans="13:18" x14ac:dyDescent="0.25">
      <c r="M140" s="173"/>
      <c r="N140" s="173"/>
      <c r="P140" s="173"/>
      <c r="Q140" s="173"/>
      <c r="R140" s="173"/>
    </row>
    <row r="141" spans="13:18" x14ac:dyDescent="0.25">
      <c r="M141" s="173"/>
      <c r="N141" s="173"/>
      <c r="P141" s="173"/>
      <c r="Q141" s="173"/>
      <c r="R141" s="173"/>
    </row>
    <row r="142" spans="13:18" x14ac:dyDescent="0.25">
      <c r="M142" s="173"/>
      <c r="N142" s="173"/>
      <c r="P142" s="173"/>
      <c r="Q142" s="173"/>
      <c r="R142" s="173"/>
    </row>
    <row r="143" spans="13:18" x14ac:dyDescent="0.25">
      <c r="M143" s="173"/>
      <c r="N143" s="173"/>
      <c r="P143" s="173"/>
      <c r="Q143" s="173"/>
      <c r="R143" s="173"/>
    </row>
    <row r="144" spans="13:18" x14ac:dyDescent="0.25">
      <c r="M144" s="173"/>
      <c r="N144" s="173"/>
      <c r="P144" s="173"/>
      <c r="Q144" s="173"/>
      <c r="R144" s="173"/>
    </row>
    <row r="145" spans="13:18" x14ac:dyDescent="0.25">
      <c r="M145" s="173"/>
      <c r="N145" s="173"/>
      <c r="P145" s="173"/>
      <c r="Q145" s="173"/>
      <c r="R145" s="173"/>
    </row>
    <row r="146" spans="13:18" x14ac:dyDescent="0.25">
      <c r="M146" s="173"/>
      <c r="N146" s="173"/>
      <c r="P146" s="173"/>
      <c r="Q146" s="173"/>
      <c r="R146" s="173"/>
    </row>
    <row r="147" spans="13:18" x14ac:dyDescent="0.25">
      <c r="M147" s="173"/>
      <c r="N147" s="173"/>
      <c r="P147" s="173"/>
      <c r="Q147" s="173"/>
      <c r="R147" s="173"/>
    </row>
    <row r="148" spans="13:18" x14ac:dyDescent="0.25">
      <c r="M148" s="173"/>
      <c r="N148" s="173"/>
      <c r="P148" s="173"/>
      <c r="Q148" s="173"/>
      <c r="R148" s="173"/>
    </row>
    <row r="149" spans="13:18" x14ac:dyDescent="0.25">
      <c r="M149" s="173"/>
      <c r="N149" s="173"/>
      <c r="P149" s="173"/>
      <c r="Q149" s="173"/>
      <c r="R149" s="173"/>
    </row>
    <row r="150" spans="13:18" x14ac:dyDescent="0.25">
      <c r="M150" s="173"/>
      <c r="N150" s="173"/>
      <c r="P150" s="173"/>
      <c r="Q150" s="173"/>
      <c r="R150" s="173"/>
    </row>
    <row r="151" spans="13:18" x14ac:dyDescent="0.25">
      <c r="M151" s="173"/>
      <c r="N151" s="173"/>
      <c r="P151" s="173"/>
      <c r="Q151" s="173"/>
      <c r="R151" s="173"/>
    </row>
    <row r="152" spans="13:18" x14ac:dyDescent="0.25">
      <c r="M152" s="173"/>
      <c r="N152" s="173"/>
      <c r="P152" s="173"/>
      <c r="Q152" s="173"/>
      <c r="R152" s="173"/>
    </row>
    <row r="153" spans="13:18" x14ac:dyDescent="0.25">
      <c r="M153" s="173"/>
      <c r="N153" s="173"/>
      <c r="P153" s="173"/>
      <c r="Q153" s="173"/>
      <c r="R153" s="173"/>
    </row>
    <row r="154" spans="13:18" x14ac:dyDescent="0.25">
      <c r="M154" s="173"/>
      <c r="N154" s="173"/>
      <c r="P154" s="173"/>
      <c r="Q154" s="173"/>
      <c r="R154" s="173"/>
    </row>
    <row r="155" spans="13:18" x14ac:dyDescent="0.25">
      <c r="M155" s="173"/>
      <c r="N155" s="173"/>
      <c r="P155" s="173"/>
      <c r="Q155" s="173"/>
      <c r="R155" s="173"/>
    </row>
    <row r="156" spans="13:18" x14ac:dyDescent="0.25">
      <c r="M156" s="173"/>
      <c r="N156" s="173"/>
      <c r="P156" s="173"/>
      <c r="Q156" s="173"/>
      <c r="R156" s="173"/>
    </row>
    <row r="157" spans="13:18" x14ac:dyDescent="0.25">
      <c r="M157" s="173"/>
      <c r="N157" s="173"/>
      <c r="P157" s="173"/>
      <c r="Q157" s="173"/>
      <c r="R157" s="173"/>
    </row>
    <row r="158" spans="13:18" x14ac:dyDescent="0.25">
      <c r="M158" s="173"/>
      <c r="N158" s="173"/>
      <c r="P158" s="173"/>
      <c r="Q158" s="173"/>
      <c r="R158" s="173"/>
    </row>
    <row r="159" spans="13:18" x14ac:dyDescent="0.25">
      <c r="M159" s="173"/>
      <c r="N159" s="173"/>
      <c r="P159" s="173"/>
      <c r="Q159" s="173"/>
      <c r="R159" s="173"/>
    </row>
    <row r="160" spans="13:18" x14ac:dyDescent="0.25">
      <c r="M160" s="173"/>
      <c r="N160" s="173"/>
      <c r="P160" s="173"/>
      <c r="Q160" s="173"/>
      <c r="R160" s="173"/>
    </row>
    <row r="161" spans="13:18" x14ac:dyDescent="0.25">
      <c r="M161" s="173"/>
      <c r="N161" s="173"/>
      <c r="P161" s="173"/>
      <c r="Q161" s="173"/>
      <c r="R161" s="173"/>
    </row>
    <row r="162" spans="13:18" x14ac:dyDescent="0.25">
      <c r="M162" s="173"/>
      <c r="N162" s="173"/>
      <c r="P162" s="173"/>
      <c r="Q162" s="173"/>
      <c r="R162" s="173"/>
    </row>
    <row r="163" spans="13:18" x14ac:dyDescent="0.25">
      <c r="M163" s="173"/>
      <c r="N163" s="173"/>
      <c r="P163" s="173"/>
      <c r="Q163" s="173"/>
      <c r="R163" s="173"/>
    </row>
    <row r="164" spans="13:18" x14ac:dyDescent="0.25">
      <c r="M164" s="173"/>
      <c r="N164" s="173"/>
      <c r="P164" s="173"/>
      <c r="Q164" s="173"/>
      <c r="R164" s="173"/>
    </row>
    <row r="165" spans="13:18" x14ac:dyDescent="0.25">
      <c r="M165" s="173"/>
      <c r="N165" s="173"/>
      <c r="P165" s="173"/>
      <c r="Q165" s="173"/>
      <c r="R165" s="173"/>
    </row>
    <row r="166" spans="13:18" x14ac:dyDescent="0.25">
      <c r="M166" s="173"/>
      <c r="N166" s="173"/>
      <c r="P166" s="173"/>
      <c r="Q166" s="173"/>
      <c r="R166" s="173"/>
    </row>
    <row r="167" spans="13:18" x14ac:dyDescent="0.25">
      <c r="M167" s="173"/>
      <c r="N167" s="173"/>
      <c r="P167" s="173"/>
      <c r="Q167" s="173"/>
      <c r="R167" s="173"/>
    </row>
    <row r="168" spans="13:18" x14ac:dyDescent="0.25">
      <c r="M168" s="173"/>
      <c r="N168" s="173"/>
      <c r="P168" s="173"/>
      <c r="Q168" s="173"/>
      <c r="R168" s="173"/>
    </row>
    <row r="169" spans="13:18" x14ac:dyDescent="0.25">
      <c r="M169" s="173"/>
      <c r="N169" s="173"/>
      <c r="P169" s="173"/>
      <c r="Q169" s="173"/>
      <c r="R169" s="173"/>
    </row>
    <row r="170" spans="13:18" x14ac:dyDescent="0.25">
      <c r="M170" s="173"/>
      <c r="N170" s="173"/>
      <c r="P170" s="173"/>
      <c r="Q170" s="173"/>
      <c r="R170" s="173"/>
    </row>
    <row r="171" spans="13:18" x14ac:dyDescent="0.25">
      <c r="M171" s="173"/>
      <c r="N171" s="173"/>
      <c r="P171" s="173"/>
      <c r="Q171" s="173"/>
      <c r="R171" s="173"/>
    </row>
    <row r="172" spans="13:18" x14ac:dyDescent="0.25">
      <c r="M172" s="173"/>
      <c r="N172" s="173"/>
      <c r="P172" s="173"/>
      <c r="Q172" s="173"/>
      <c r="R172" s="173"/>
    </row>
    <row r="173" spans="13:18" x14ac:dyDescent="0.25">
      <c r="M173" s="173"/>
      <c r="N173" s="173"/>
      <c r="P173" s="173"/>
      <c r="Q173" s="173"/>
      <c r="R173" s="173"/>
    </row>
    <row r="174" spans="13:18" x14ac:dyDescent="0.25">
      <c r="M174" s="173"/>
      <c r="N174" s="173"/>
      <c r="P174" s="173"/>
      <c r="Q174" s="173"/>
      <c r="R174" s="173"/>
    </row>
    <row r="175" spans="13:18" x14ac:dyDescent="0.25">
      <c r="M175" s="173"/>
      <c r="N175" s="173"/>
      <c r="P175" s="173"/>
      <c r="Q175" s="173"/>
      <c r="R175" s="173"/>
    </row>
    <row r="176" spans="13:18" x14ac:dyDescent="0.25">
      <c r="M176" s="173"/>
      <c r="N176" s="173"/>
      <c r="P176" s="173"/>
      <c r="Q176" s="173"/>
      <c r="R176" s="173"/>
    </row>
    <row r="177" spans="13:18" x14ac:dyDescent="0.25">
      <c r="M177" s="173"/>
      <c r="N177" s="173"/>
      <c r="P177" s="173"/>
      <c r="Q177" s="173"/>
      <c r="R177" s="173"/>
    </row>
    <row r="178" spans="13:18" x14ac:dyDescent="0.25">
      <c r="M178" s="173"/>
      <c r="N178" s="173"/>
      <c r="P178" s="173"/>
      <c r="Q178" s="173"/>
      <c r="R178" s="173"/>
    </row>
    <row r="179" spans="13:18" x14ac:dyDescent="0.25">
      <c r="M179" s="173"/>
      <c r="N179" s="173"/>
      <c r="P179" s="173"/>
      <c r="Q179" s="173"/>
      <c r="R179" s="173"/>
    </row>
    <row r="180" spans="13:18" x14ac:dyDescent="0.25">
      <c r="M180" s="173"/>
      <c r="N180" s="173"/>
      <c r="P180" s="173"/>
      <c r="Q180" s="173"/>
      <c r="R180" s="173"/>
    </row>
    <row r="181" spans="13:18" x14ac:dyDescent="0.25">
      <c r="M181" s="173"/>
      <c r="N181" s="173"/>
      <c r="P181" s="173"/>
      <c r="Q181" s="173"/>
      <c r="R181" s="173"/>
    </row>
    <row r="182" spans="13:18" x14ac:dyDescent="0.25">
      <c r="M182" s="173"/>
      <c r="N182" s="173"/>
      <c r="P182" s="173"/>
      <c r="Q182" s="173"/>
      <c r="R182" s="173"/>
    </row>
    <row r="183" spans="13:18" x14ac:dyDescent="0.25">
      <c r="M183" s="173"/>
      <c r="N183" s="173"/>
      <c r="P183" s="173"/>
      <c r="Q183" s="173"/>
      <c r="R183" s="173"/>
    </row>
    <row r="184" spans="13:18" x14ac:dyDescent="0.25">
      <c r="M184" s="173"/>
      <c r="N184" s="173"/>
      <c r="P184" s="173"/>
      <c r="Q184" s="173"/>
      <c r="R184" s="173"/>
    </row>
    <row r="185" spans="13:18" x14ac:dyDescent="0.25">
      <c r="M185" s="173"/>
      <c r="N185" s="173"/>
      <c r="P185" s="173"/>
      <c r="Q185" s="173"/>
      <c r="R185" s="173"/>
    </row>
    <row r="186" spans="13:18" x14ac:dyDescent="0.25">
      <c r="M186" s="173"/>
      <c r="N186" s="173"/>
      <c r="P186" s="173"/>
      <c r="Q186" s="173"/>
      <c r="R186" s="173"/>
    </row>
    <row r="187" spans="13:18" x14ac:dyDescent="0.25">
      <c r="M187" s="173"/>
      <c r="N187" s="173"/>
      <c r="P187" s="173"/>
      <c r="Q187" s="173"/>
      <c r="R187" s="173"/>
    </row>
    <row r="188" spans="13:18" x14ac:dyDescent="0.25">
      <c r="M188" s="173"/>
      <c r="N188" s="173"/>
      <c r="P188" s="173"/>
      <c r="Q188" s="173"/>
      <c r="R188" s="173"/>
    </row>
    <row r="189" spans="13:18" x14ac:dyDescent="0.25">
      <c r="M189" s="173"/>
      <c r="N189" s="173"/>
      <c r="P189" s="173"/>
      <c r="Q189" s="173"/>
      <c r="R189" s="173"/>
    </row>
    <row r="190" spans="13:18" x14ac:dyDescent="0.25">
      <c r="M190" s="173"/>
      <c r="N190" s="173"/>
      <c r="P190" s="173"/>
      <c r="Q190" s="173"/>
      <c r="R190" s="173"/>
    </row>
    <row r="191" spans="13:18" x14ac:dyDescent="0.25">
      <c r="M191" s="173"/>
      <c r="N191" s="173"/>
      <c r="P191" s="173"/>
      <c r="Q191" s="173"/>
      <c r="R191" s="173"/>
    </row>
    <row r="192" spans="13:18" x14ac:dyDescent="0.25">
      <c r="M192" s="173"/>
      <c r="N192" s="173"/>
      <c r="P192" s="173"/>
      <c r="Q192" s="173"/>
      <c r="R192" s="173"/>
    </row>
    <row r="193" spans="13:18" x14ac:dyDescent="0.25">
      <c r="M193" s="173"/>
      <c r="N193" s="173"/>
      <c r="P193" s="173"/>
      <c r="Q193" s="173"/>
      <c r="R193" s="173"/>
    </row>
    <row r="194" spans="13:18" x14ac:dyDescent="0.25">
      <c r="M194" s="173"/>
      <c r="N194" s="173"/>
      <c r="P194" s="173"/>
      <c r="Q194" s="173"/>
      <c r="R194" s="173"/>
    </row>
    <row r="195" spans="13:18" x14ac:dyDescent="0.25">
      <c r="M195" s="173"/>
      <c r="N195" s="173"/>
      <c r="P195" s="173"/>
      <c r="Q195" s="173"/>
      <c r="R195" s="173"/>
    </row>
    <row r="196" spans="13:18" x14ac:dyDescent="0.25">
      <c r="M196" s="173"/>
      <c r="N196" s="173"/>
      <c r="P196" s="173"/>
      <c r="Q196" s="173"/>
      <c r="R196" s="173"/>
    </row>
    <row r="197" spans="13:18" x14ac:dyDescent="0.25">
      <c r="M197" s="173"/>
      <c r="N197" s="173"/>
      <c r="P197" s="173"/>
      <c r="Q197" s="173"/>
      <c r="R197" s="173"/>
    </row>
    <row r="198" spans="13:18" x14ac:dyDescent="0.25">
      <c r="M198" s="173"/>
      <c r="N198" s="173"/>
      <c r="P198" s="173"/>
      <c r="Q198" s="173"/>
      <c r="R198" s="173"/>
    </row>
    <row r="199" spans="13:18" x14ac:dyDescent="0.25">
      <c r="M199" s="173"/>
      <c r="N199" s="173"/>
      <c r="P199" s="173"/>
      <c r="Q199" s="173"/>
      <c r="R199" s="173"/>
    </row>
    <row r="200" spans="13:18" x14ac:dyDescent="0.25">
      <c r="M200" s="173"/>
      <c r="P200" s="173"/>
      <c r="Q200" s="173"/>
      <c r="R200" s="173"/>
    </row>
    <row r="201" spans="13:18" x14ac:dyDescent="0.25">
      <c r="M201" s="173"/>
      <c r="P201" s="173"/>
      <c r="Q201" s="173"/>
      <c r="R201" s="173"/>
    </row>
    <row r="202" spans="13:18" x14ac:dyDescent="0.25">
      <c r="M202" s="173"/>
      <c r="P202" s="173"/>
      <c r="Q202" s="173"/>
      <c r="R202" s="173"/>
    </row>
    <row r="203" spans="13:18" x14ac:dyDescent="0.25">
      <c r="M203" s="173"/>
      <c r="P203" s="173"/>
      <c r="Q203" s="173"/>
      <c r="R203" s="173"/>
    </row>
    <row r="204" spans="13:18" x14ac:dyDescent="0.25">
      <c r="M204" s="173"/>
      <c r="P204" s="173"/>
      <c r="Q204" s="173"/>
      <c r="R204" s="173"/>
    </row>
    <row r="205" spans="13:18" x14ac:dyDescent="0.25">
      <c r="M205" s="173"/>
      <c r="P205" s="173"/>
      <c r="Q205" s="173"/>
      <c r="R205" s="173"/>
    </row>
    <row r="206" spans="13:18" x14ac:dyDescent="0.25">
      <c r="M206" s="173"/>
      <c r="P206" s="173"/>
      <c r="Q206" s="173"/>
      <c r="R206" s="173"/>
    </row>
    <row r="207" spans="13:18" x14ac:dyDescent="0.25">
      <c r="M207" s="173"/>
      <c r="P207" s="173"/>
      <c r="Q207" s="173"/>
      <c r="R207" s="173"/>
    </row>
    <row r="208" spans="13:18" x14ac:dyDescent="0.25">
      <c r="M208" s="173"/>
      <c r="P208" s="173"/>
      <c r="Q208" s="173"/>
      <c r="R208" s="173"/>
    </row>
    <row r="209" spans="13:18" x14ac:dyDescent="0.25">
      <c r="M209" s="173"/>
      <c r="P209" s="173"/>
      <c r="Q209" s="173"/>
      <c r="R209" s="173"/>
    </row>
    <row r="210" spans="13:18" x14ac:dyDescent="0.25">
      <c r="M210" s="173"/>
      <c r="P210" s="173"/>
      <c r="Q210" s="173"/>
      <c r="R210" s="173"/>
    </row>
    <row r="211" spans="13:18" x14ac:dyDescent="0.25">
      <c r="M211" s="173"/>
      <c r="P211" s="173"/>
      <c r="Q211" s="173"/>
      <c r="R211" s="173"/>
    </row>
    <row r="212" spans="13:18" x14ac:dyDescent="0.25">
      <c r="M212" s="173"/>
      <c r="P212" s="173"/>
      <c r="Q212" s="173"/>
      <c r="R212" s="173"/>
    </row>
    <row r="213" spans="13:18" x14ac:dyDescent="0.25">
      <c r="M213" s="173"/>
      <c r="P213" s="173"/>
      <c r="Q213" s="173"/>
      <c r="R213" s="173"/>
    </row>
    <row r="214" spans="13:18" x14ac:dyDescent="0.25">
      <c r="M214" s="173"/>
      <c r="P214" s="173"/>
      <c r="Q214" s="173"/>
      <c r="R214" s="173"/>
    </row>
    <row r="215" spans="13:18" x14ac:dyDescent="0.25">
      <c r="M215" s="173"/>
      <c r="P215" s="173"/>
      <c r="Q215" s="173"/>
      <c r="R215" s="173"/>
    </row>
    <row r="216" spans="13:18" x14ac:dyDescent="0.25">
      <c r="M216" s="173"/>
      <c r="P216" s="173"/>
      <c r="Q216" s="173"/>
      <c r="R216" s="173"/>
    </row>
    <row r="217" spans="13:18" x14ac:dyDescent="0.25">
      <c r="M217" s="173"/>
      <c r="P217" s="173"/>
      <c r="Q217" s="173"/>
      <c r="R217" s="173"/>
    </row>
    <row r="218" spans="13:18" x14ac:dyDescent="0.25">
      <c r="M218" s="173"/>
      <c r="P218" s="173"/>
      <c r="Q218" s="173"/>
      <c r="R218" s="173"/>
    </row>
    <row r="219" spans="13:18" x14ac:dyDescent="0.25">
      <c r="M219" s="173"/>
      <c r="P219" s="173"/>
      <c r="Q219" s="173"/>
      <c r="R219" s="173"/>
    </row>
    <row r="220" spans="13:18" x14ac:dyDescent="0.25">
      <c r="M220" s="173"/>
      <c r="P220" s="173"/>
      <c r="Q220" s="173"/>
      <c r="R220" s="173"/>
    </row>
    <row r="221" spans="13:18" x14ac:dyDescent="0.25">
      <c r="M221" s="173"/>
      <c r="P221" s="173"/>
      <c r="Q221" s="173"/>
      <c r="R221" s="173"/>
    </row>
    <row r="222" spans="13:18" x14ac:dyDescent="0.25">
      <c r="M222" s="173"/>
      <c r="P222" s="173"/>
      <c r="Q222" s="173"/>
      <c r="R222" s="173"/>
    </row>
    <row r="223" spans="13:18" x14ac:dyDescent="0.25">
      <c r="M223" s="173"/>
      <c r="P223" s="173"/>
      <c r="Q223" s="173"/>
      <c r="R223" s="173"/>
    </row>
    <row r="224" spans="13:18" x14ac:dyDescent="0.25">
      <c r="M224" s="173"/>
      <c r="P224" s="173"/>
      <c r="Q224" s="173"/>
      <c r="R224" s="173"/>
    </row>
    <row r="225" spans="13:18" x14ac:dyDescent="0.25">
      <c r="M225" s="173"/>
      <c r="P225" s="173"/>
      <c r="Q225" s="173"/>
      <c r="R225" s="173"/>
    </row>
    <row r="226" spans="13:18" x14ac:dyDescent="0.25">
      <c r="M226" s="173"/>
      <c r="P226" s="173"/>
      <c r="Q226" s="173"/>
      <c r="R226" s="173"/>
    </row>
    <row r="227" spans="13:18" x14ac:dyDescent="0.25">
      <c r="M227" s="173"/>
      <c r="P227" s="173"/>
      <c r="Q227" s="173"/>
      <c r="R227" s="173"/>
    </row>
    <row r="228" spans="13:18" x14ac:dyDescent="0.25">
      <c r="M228" s="173"/>
      <c r="P228" s="173"/>
      <c r="Q228" s="173"/>
      <c r="R228" s="173"/>
    </row>
    <row r="229" spans="13:18" x14ac:dyDescent="0.25">
      <c r="M229" s="173"/>
      <c r="P229" s="173"/>
      <c r="Q229" s="173"/>
      <c r="R229" s="173"/>
    </row>
    <row r="230" spans="13:18" x14ac:dyDescent="0.25">
      <c r="M230" s="173"/>
      <c r="P230" s="173"/>
      <c r="Q230" s="173"/>
      <c r="R230" s="173"/>
    </row>
    <row r="231" spans="13:18" x14ac:dyDescent="0.25">
      <c r="M231" s="173"/>
      <c r="P231" s="173"/>
      <c r="Q231" s="173"/>
      <c r="R231" s="173"/>
    </row>
    <row r="232" spans="13:18" x14ac:dyDescent="0.25">
      <c r="M232" s="173"/>
      <c r="P232" s="173"/>
      <c r="Q232" s="173"/>
      <c r="R232" s="173"/>
    </row>
    <row r="233" spans="13:18" x14ac:dyDescent="0.25">
      <c r="M233" s="173"/>
      <c r="P233" s="173"/>
      <c r="Q233" s="173"/>
      <c r="R233" s="173"/>
    </row>
    <row r="234" spans="13:18" x14ac:dyDescent="0.25">
      <c r="M234" s="173"/>
      <c r="P234" s="173"/>
      <c r="Q234" s="173"/>
      <c r="R234" s="173"/>
    </row>
    <row r="235" spans="13:18" x14ac:dyDescent="0.25">
      <c r="M235" s="173"/>
      <c r="P235" s="173"/>
      <c r="Q235" s="173"/>
      <c r="R235" s="173"/>
    </row>
    <row r="236" spans="13:18" x14ac:dyDescent="0.25">
      <c r="M236" s="173"/>
      <c r="P236" s="173"/>
      <c r="Q236" s="173"/>
      <c r="R236" s="173"/>
    </row>
    <row r="237" spans="13:18" x14ac:dyDescent="0.25">
      <c r="M237" s="173"/>
      <c r="P237" s="173"/>
      <c r="Q237" s="173"/>
      <c r="R237" s="173"/>
    </row>
    <row r="238" spans="13:18" x14ac:dyDescent="0.25">
      <c r="M238" s="173"/>
      <c r="P238" s="173"/>
      <c r="Q238" s="173"/>
      <c r="R238" s="173"/>
    </row>
    <row r="239" spans="13:18" x14ac:dyDescent="0.25">
      <c r="M239" s="173"/>
      <c r="P239" s="173"/>
      <c r="Q239" s="173"/>
      <c r="R239" s="173"/>
    </row>
    <row r="240" spans="13:18" x14ac:dyDescent="0.25">
      <c r="M240" s="173"/>
      <c r="P240" s="173"/>
      <c r="Q240" s="173"/>
      <c r="R240" s="173"/>
    </row>
    <row r="241" spans="13:18" x14ac:dyDescent="0.25">
      <c r="M241" s="173"/>
      <c r="P241" s="173"/>
      <c r="Q241" s="173"/>
      <c r="R241" s="173"/>
    </row>
    <row r="242" spans="13:18" x14ac:dyDescent="0.25">
      <c r="M242" s="173"/>
      <c r="P242" s="173"/>
      <c r="Q242" s="173"/>
      <c r="R242" s="173"/>
    </row>
    <row r="243" spans="13:18" x14ac:dyDescent="0.25">
      <c r="M243" s="173"/>
      <c r="P243" s="173"/>
      <c r="Q243" s="173"/>
      <c r="R243" s="173"/>
    </row>
    <row r="244" spans="13:18" x14ac:dyDescent="0.25">
      <c r="M244" s="173"/>
      <c r="P244" s="173"/>
      <c r="Q244" s="173"/>
      <c r="R244" s="173"/>
    </row>
    <row r="245" spans="13:18" x14ac:dyDescent="0.25">
      <c r="M245" s="173"/>
      <c r="P245" s="173"/>
      <c r="Q245" s="173"/>
      <c r="R245" s="173"/>
    </row>
    <row r="246" spans="13:18" x14ac:dyDescent="0.25">
      <c r="M246" s="173"/>
      <c r="P246" s="173"/>
      <c r="Q246" s="173"/>
      <c r="R246" s="173"/>
    </row>
    <row r="247" spans="13:18" x14ac:dyDescent="0.25">
      <c r="M247" s="173"/>
      <c r="P247" s="173"/>
      <c r="Q247" s="173"/>
      <c r="R247" s="173"/>
    </row>
    <row r="248" spans="13:18" x14ac:dyDescent="0.25">
      <c r="M248" s="173"/>
      <c r="P248" s="173"/>
      <c r="Q248" s="173"/>
      <c r="R248" s="173"/>
    </row>
    <row r="249" spans="13:18" x14ac:dyDescent="0.25">
      <c r="M249" s="173"/>
      <c r="P249" s="173"/>
      <c r="Q249" s="173"/>
      <c r="R249" s="173"/>
    </row>
    <row r="250" spans="13:18" x14ac:dyDescent="0.25">
      <c r="M250" s="173"/>
      <c r="P250" s="173"/>
      <c r="Q250" s="173"/>
      <c r="R250" s="173"/>
    </row>
    <row r="251" spans="13:18" x14ac:dyDescent="0.25">
      <c r="M251" s="173"/>
      <c r="P251" s="173"/>
      <c r="Q251" s="173"/>
      <c r="R251" s="173"/>
    </row>
    <row r="252" spans="13:18" x14ac:dyDescent="0.25">
      <c r="M252" s="173"/>
      <c r="P252" s="173"/>
      <c r="Q252" s="173"/>
      <c r="R252" s="173"/>
    </row>
    <row r="253" spans="13:18" x14ac:dyDescent="0.25">
      <c r="M253" s="173"/>
      <c r="P253" s="173"/>
      <c r="Q253" s="173"/>
      <c r="R253" s="173"/>
    </row>
    <row r="254" spans="13:18" x14ac:dyDescent="0.25">
      <c r="M254" s="173"/>
      <c r="P254" s="173"/>
      <c r="Q254" s="173"/>
      <c r="R254" s="173"/>
    </row>
    <row r="255" spans="13:18" x14ac:dyDescent="0.25">
      <c r="M255" s="173"/>
      <c r="P255" s="173"/>
      <c r="Q255" s="173"/>
      <c r="R255" s="173"/>
    </row>
    <row r="256" spans="13:18" x14ac:dyDescent="0.25">
      <c r="M256" s="173"/>
      <c r="P256" s="173"/>
      <c r="Q256" s="173"/>
      <c r="R256" s="173"/>
    </row>
    <row r="257" spans="13:18" x14ac:dyDescent="0.25">
      <c r="M257" s="173"/>
      <c r="P257" s="173"/>
      <c r="Q257" s="173"/>
      <c r="R257" s="173"/>
    </row>
    <row r="258" spans="13:18" x14ac:dyDescent="0.25">
      <c r="M258" s="173"/>
      <c r="P258" s="173"/>
      <c r="Q258" s="173"/>
      <c r="R258" s="173"/>
    </row>
    <row r="259" spans="13:18" x14ac:dyDescent="0.25">
      <c r="M259" s="173"/>
      <c r="P259" s="173"/>
      <c r="Q259" s="173"/>
      <c r="R259" s="173"/>
    </row>
    <row r="260" spans="13:18" x14ac:dyDescent="0.25">
      <c r="M260" s="173"/>
      <c r="P260" s="173"/>
      <c r="Q260" s="173"/>
      <c r="R260" s="173"/>
    </row>
    <row r="261" spans="13:18" x14ac:dyDescent="0.25">
      <c r="M261" s="173"/>
      <c r="P261" s="173"/>
      <c r="Q261" s="173"/>
      <c r="R261" s="173"/>
    </row>
    <row r="262" spans="13:18" x14ac:dyDescent="0.25">
      <c r="M262" s="173"/>
      <c r="P262" s="173"/>
      <c r="Q262" s="173"/>
      <c r="R262" s="173"/>
    </row>
    <row r="263" spans="13:18" x14ac:dyDescent="0.25">
      <c r="M263" s="173"/>
      <c r="P263" s="173"/>
      <c r="Q263" s="173"/>
      <c r="R263" s="173"/>
    </row>
    <row r="264" spans="13:18" x14ac:dyDescent="0.25">
      <c r="M264" s="173"/>
      <c r="P264" s="173"/>
      <c r="Q264" s="173"/>
      <c r="R264" s="173"/>
    </row>
    <row r="265" spans="13:18" x14ac:dyDescent="0.25">
      <c r="M265" s="173"/>
      <c r="P265" s="173"/>
      <c r="Q265" s="173"/>
      <c r="R265" s="173"/>
    </row>
    <row r="266" spans="13:18" x14ac:dyDescent="0.25">
      <c r="M266" s="173"/>
      <c r="P266" s="173"/>
      <c r="Q266" s="173"/>
      <c r="R266" s="173"/>
    </row>
    <row r="267" spans="13:18" x14ac:dyDescent="0.25">
      <c r="M267" s="173"/>
      <c r="P267" s="173"/>
      <c r="Q267" s="173"/>
      <c r="R267" s="173"/>
    </row>
    <row r="268" spans="13:18" x14ac:dyDescent="0.25">
      <c r="M268" s="173"/>
      <c r="P268" s="173"/>
      <c r="Q268" s="173"/>
      <c r="R268" s="173"/>
    </row>
    <row r="269" spans="13:18" x14ac:dyDescent="0.25">
      <c r="M269" s="173"/>
      <c r="P269" s="173"/>
      <c r="Q269" s="173"/>
      <c r="R269" s="173"/>
    </row>
    <row r="270" spans="13:18" x14ac:dyDescent="0.25">
      <c r="M270" s="173"/>
      <c r="P270" s="173"/>
      <c r="Q270" s="173"/>
      <c r="R270" s="173"/>
    </row>
    <row r="271" spans="13:18" x14ac:dyDescent="0.25">
      <c r="M271" s="173"/>
      <c r="P271" s="173"/>
      <c r="Q271" s="173"/>
      <c r="R271" s="173"/>
    </row>
    <row r="272" spans="13:18" x14ac:dyDescent="0.25">
      <c r="M272" s="173"/>
      <c r="P272" s="173"/>
      <c r="Q272" s="173"/>
      <c r="R272" s="173"/>
    </row>
    <row r="273" spans="13:18" x14ac:dyDescent="0.25">
      <c r="M273" s="173"/>
      <c r="P273" s="173"/>
      <c r="Q273" s="173"/>
      <c r="R273" s="173"/>
    </row>
    <row r="274" spans="13:18" x14ac:dyDescent="0.25">
      <c r="M274" s="173"/>
      <c r="P274" s="173"/>
      <c r="Q274" s="173"/>
      <c r="R274" s="173"/>
    </row>
    <row r="275" spans="13:18" x14ac:dyDescent="0.25">
      <c r="M275" s="173"/>
      <c r="P275" s="173"/>
      <c r="Q275" s="173"/>
      <c r="R275" s="173"/>
    </row>
    <row r="276" spans="13:18" x14ac:dyDescent="0.25">
      <c r="M276" s="173"/>
      <c r="P276" s="173"/>
      <c r="Q276" s="173"/>
      <c r="R276" s="173"/>
    </row>
    <row r="277" spans="13:18" x14ac:dyDescent="0.25">
      <c r="M277" s="173"/>
      <c r="P277" s="173"/>
      <c r="Q277" s="173"/>
      <c r="R277" s="173"/>
    </row>
    <row r="278" spans="13:18" x14ac:dyDescent="0.25">
      <c r="M278" s="173"/>
      <c r="P278" s="173"/>
      <c r="Q278" s="173"/>
      <c r="R278" s="173"/>
    </row>
    <row r="279" spans="13:18" x14ac:dyDescent="0.25">
      <c r="M279" s="173"/>
      <c r="P279" s="173"/>
      <c r="Q279" s="173"/>
      <c r="R279" s="173"/>
    </row>
    <row r="280" spans="13:18" x14ac:dyDescent="0.25">
      <c r="M280" s="173"/>
      <c r="P280" s="173"/>
      <c r="Q280" s="173"/>
      <c r="R280" s="173"/>
    </row>
    <row r="281" spans="13:18" x14ac:dyDescent="0.25">
      <c r="M281" s="173"/>
      <c r="P281" s="173"/>
      <c r="Q281" s="173"/>
      <c r="R281" s="173"/>
    </row>
    <row r="282" spans="13:18" x14ac:dyDescent="0.25">
      <c r="M282" s="173"/>
      <c r="P282" s="173"/>
      <c r="Q282" s="173"/>
      <c r="R282" s="173"/>
    </row>
    <row r="283" spans="13:18" x14ac:dyDescent="0.25">
      <c r="M283" s="173"/>
      <c r="P283" s="173"/>
      <c r="Q283" s="173"/>
      <c r="R283" s="173"/>
    </row>
    <row r="284" spans="13:18" x14ac:dyDescent="0.25">
      <c r="M284" s="173"/>
      <c r="P284" s="173"/>
      <c r="Q284" s="173"/>
      <c r="R284" s="173"/>
    </row>
    <row r="285" spans="13:18" x14ac:dyDescent="0.25">
      <c r="M285" s="173"/>
      <c r="P285" s="173"/>
      <c r="Q285" s="173"/>
      <c r="R285" s="173"/>
    </row>
    <row r="286" spans="13:18" x14ac:dyDescent="0.25">
      <c r="M286" s="173"/>
      <c r="P286" s="173"/>
      <c r="Q286" s="173"/>
      <c r="R286" s="173"/>
    </row>
    <row r="287" spans="13:18" x14ac:dyDescent="0.25">
      <c r="M287" s="173"/>
      <c r="P287" s="173"/>
      <c r="Q287" s="173"/>
      <c r="R287" s="173"/>
    </row>
    <row r="288" spans="13:18" x14ac:dyDescent="0.25">
      <c r="M288" s="173"/>
      <c r="P288" s="173"/>
      <c r="Q288" s="173"/>
      <c r="R288" s="173"/>
    </row>
    <row r="289" spans="13:18" x14ac:dyDescent="0.25">
      <c r="M289" s="173"/>
      <c r="P289" s="173"/>
      <c r="Q289" s="173"/>
      <c r="R289" s="173"/>
    </row>
    <row r="290" spans="13:18" x14ac:dyDescent="0.25">
      <c r="M290" s="173"/>
      <c r="P290" s="173"/>
      <c r="Q290" s="173"/>
      <c r="R290" s="173"/>
    </row>
    <row r="291" spans="13:18" x14ac:dyDescent="0.25">
      <c r="M291" s="173"/>
      <c r="P291" s="173"/>
      <c r="Q291" s="173"/>
      <c r="R291" s="173"/>
    </row>
    <row r="292" spans="13:18" x14ac:dyDescent="0.25">
      <c r="M292" s="173"/>
      <c r="P292" s="173"/>
      <c r="Q292" s="173"/>
      <c r="R292" s="173"/>
    </row>
    <row r="293" spans="13:18" x14ac:dyDescent="0.25">
      <c r="M293" s="173"/>
      <c r="P293" s="173"/>
      <c r="Q293" s="173"/>
      <c r="R293" s="173"/>
    </row>
    <row r="294" spans="13:18" x14ac:dyDescent="0.25">
      <c r="M294" s="173"/>
      <c r="P294" s="173"/>
      <c r="Q294" s="173"/>
      <c r="R294" s="173"/>
    </row>
    <row r="295" spans="13:18" x14ac:dyDescent="0.25">
      <c r="M295" s="173"/>
      <c r="P295" s="173"/>
      <c r="Q295" s="173"/>
      <c r="R295" s="173"/>
    </row>
    <row r="296" spans="13:18" x14ac:dyDescent="0.25">
      <c r="M296" s="173"/>
      <c r="P296" s="173"/>
      <c r="Q296" s="173"/>
      <c r="R296" s="173"/>
    </row>
    <row r="297" spans="13:18" x14ac:dyDescent="0.25">
      <c r="M297" s="173"/>
      <c r="P297" s="173"/>
      <c r="Q297" s="173"/>
      <c r="R297" s="173"/>
    </row>
    <row r="298" spans="13:18" x14ac:dyDescent="0.25">
      <c r="M298" s="173"/>
      <c r="P298" s="173"/>
      <c r="Q298" s="173"/>
      <c r="R298" s="173"/>
    </row>
    <row r="299" spans="13:18" x14ac:dyDescent="0.25">
      <c r="M299" s="173"/>
      <c r="P299" s="173"/>
      <c r="Q299" s="173"/>
      <c r="R299" s="173"/>
    </row>
    <row r="300" spans="13:18" x14ac:dyDescent="0.25">
      <c r="M300" s="173"/>
      <c r="P300" s="173"/>
      <c r="Q300" s="173"/>
      <c r="R300" s="173"/>
    </row>
    <row r="301" spans="13:18" x14ac:dyDescent="0.25">
      <c r="M301" s="173"/>
      <c r="P301" s="173"/>
      <c r="Q301" s="173"/>
      <c r="R301" s="173"/>
    </row>
    <row r="302" spans="13:18" x14ac:dyDescent="0.25">
      <c r="M302" s="173"/>
      <c r="P302" s="173"/>
      <c r="Q302" s="173"/>
      <c r="R302" s="173"/>
    </row>
    <row r="303" spans="13:18" x14ac:dyDescent="0.25">
      <c r="M303" s="173"/>
      <c r="P303" s="173"/>
      <c r="Q303" s="173"/>
      <c r="R303" s="173"/>
    </row>
    <row r="304" spans="13:18" x14ac:dyDescent="0.25">
      <c r="M304" s="173"/>
      <c r="P304" s="173"/>
      <c r="Q304" s="173"/>
      <c r="R304" s="173"/>
    </row>
    <row r="305" spans="13:18" x14ac:dyDescent="0.25">
      <c r="M305" s="173"/>
      <c r="P305" s="173"/>
      <c r="Q305" s="173"/>
      <c r="R305" s="173"/>
    </row>
    <row r="306" spans="13:18" x14ac:dyDescent="0.25">
      <c r="M306" s="173"/>
      <c r="P306" s="173"/>
      <c r="Q306" s="173"/>
      <c r="R306" s="173"/>
    </row>
    <row r="307" spans="13:18" x14ac:dyDescent="0.25">
      <c r="M307" s="173"/>
      <c r="P307" s="173"/>
      <c r="Q307" s="173"/>
      <c r="R307" s="173"/>
    </row>
    <row r="308" spans="13:18" x14ac:dyDescent="0.25">
      <c r="M308" s="173"/>
      <c r="P308" s="173"/>
      <c r="Q308" s="173"/>
      <c r="R308" s="173"/>
    </row>
    <row r="309" spans="13:18" x14ac:dyDescent="0.25">
      <c r="M309" s="173"/>
      <c r="P309" s="173"/>
      <c r="Q309" s="173"/>
      <c r="R309" s="173"/>
    </row>
    <row r="310" spans="13:18" x14ac:dyDescent="0.25">
      <c r="M310" s="173"/>
      <c r="P310" s="173"/>
      <c r="Q310" s="173"/>
      <c r="R310" s="173"/>
    </row>
    <row r="311" spans="13:18" x14ac:dyDescent="0.25">
      <c r="M311" s="173"/>
      <c r="P311" s="173"/>
      <c r="Q311" s="173"/>
      <c r="R311" s="173"/>
    </row>
    <row r="312" spans="13:18" x14ac:dyDescent="0.25">
      <c r="M312" s="173"/>
      <c r="P312" s="173"/>
      <c r="Q312" s="173"/>
      <c r="R312" s="173"/>
    </row>
    <row r="313" spans="13:18" x14ac:dyDescent="0.25">
      <c r="M313" s="173"/>
      <c r="P313" s="173"/>
      <c r="Q313" s="173"/>
      <c r="R313" s="173"/>
    </row>
    <row r="314" spans="13:18" x14ac:dyDescent="0.25">
      <c r="M314" s="173"/>
      <c r="P314" s="173"/>
      <c r="Q314" s="173"/>
      <c r="R314" s="173"/>
    </row>
    <row r="315" spans="13:18" x14ac:dyDescent="0.25">
      <c r="M315" s="173"/>
      <c r="P315" s="173"/>
      <c r="Q315" s="173"/>
      <c r="R315" s="173"/>
    </row>
    <row r="316" spans="13:18" x14ac:dyDescent="0.25">
      <c r="M316" s="173"/>
      <c r="P316" s="173"/>
      <c r="Q316" s="173"/>
      <c r="R316" s="173"/>
    </row>
    <row r="317" spans="13:18" x14ac:dyDescent="0.25">
      <c r="M317" s="173"/>
      <c r="P317" s="173"/>
      <c r="Q317" s="173"/>
      <c r="R317" s="173"/>
    </row>
    <row r="318" spans="13:18" x14ac:dyDescent="0.25">
      <c r="M318" s="173"/>
      <c r="P318" s="173"/>
      <c r="Q318" s="173"/>
      <c r="R318" s="173"/>
    </row>
    <row r="319" spans="13:18" x14ac:dyDescent="0.25">
      <c r="M319" s="173"/>
      <c r="P319" s="173"/>
      <c r="Q319" s="173"/>
      <c r="R319" s="173"/>
    </row>
    <row r="320" spans="13:18" x14ac:dyDescent="0.25">
      <c r="M320" s="173"/>
      <c r="P320" s="173"/>
      <c r="Q320" s="173"/>
      <c r="R320" s="173"/>
    </row>
    <row r="321" spans="13:18" x14ac:dyDescent="0.25">
      <c r="M321" s="173"/>
      <c r="P321" s="173"/>
      <c r="Q321" s="173"/>
      <c r="R321" s="173"/>
    </row>
    <row r="322" spans="13:18" x14ac:dyDescent="0.25">
      <c r="M322" s="173"/>
      <c r="P322" s="173"/>
      <c r="Q322" s="173"/>
      <c r="R322" s="173"/>
    </row>
    <row r="323" spans="13:18" x14ac:dyDescent="0.25">
      <c r="M323" s="173"/>
      <c r="P323" s="173"/>
      <c r="Q323" s="173"/>
      <c r="R323" s="173"/>
    </row>
    <row r="324" spans="13:18" x14ac:dyDescent="0.25">
      <c r="M324" s="173"/>
      <c r="R324" s="173"/>
    </row>
    <row r="325" spans="13:18" x14ac:dyDescent="0.25">
      <c r="M325" s="173"/>
      <c r="R325" s="173"/>
    </row>
    <row r="326" spans="13:18" x14ac:dyDescent="0.25">
      <c r="M326" s="173"/>
      <c r="R326" s="173"/>
    </row>
    <row r="327" spans="13:18" x14ac:dyDescent="0.25">
      <c r="M327" s="173"/>
      <c r="R327" s="173"/>
    </row>
    <row r="328" spans="13:18" x14ac:dyDescent="0.25">
      <c r="M328" s="173"/>
      <c r="R328" s="173"/>
    </row>
    <row r="329" spans="13:18" x14ac:dyDescent="0.25">
      <c r="M329" s="173"/>
      <c r="R329" s="173"/>
    </row>
    <row r="330" spans="13:18" x14ac:dyDescent="0.25">
      <c r="M330" s="173"/>
      <c r="R330" s="173"/>
    </row>
    <row r="331" spans="13:18" x14ac:dyDescent="0.25">
      <c r="M331" s="173"/>
      <c r="R331" s="173"/>
    </row>
    <row r="332" spans="13:18" x14ac:dyDescent="0.25">
      <c r="M332" s="173"/>
      <c r="R332" s="173"/>
    </row>
    <row r="333" spans="13:18" x14ac:dyDescent="0.25">
      <c r="M333" s="173"/>
      <c r="R333" s="173"/>
    </row>
    <row r="334" spans="13:18" x14ac:dyDescent="0.25">
      <c r="M334" s="173"/>
      <c r="R334" s="173"/>
    </row>
    <row r="335" spans="13:18" x14ac:dyDescent="0.25">
      <c r="M335" s="173"/>
      <c r="R335" s="173"/>
    </row>
    <row r="336" spans="13:18" x14ac:dyDescent="0.25">
      <c r="M336" s="173"/>
      <c r="R336" s="173"/>
    </row>
    <row r="337" spans="13:18" x14ac:dyDescent="0.25">
      <c r="M337" s="173"/>
      <c r="R337" s="173"/>
    </row>
    <row r="338" spans="13:18" x14ac:dyDescent="0.25">
      <c r="M338" s="173"/>
      <c r="R338" s="173"/>
    </row>
    <row r="339" spans="13:18" x14ac:dyDescent="0.25">
      <c r="M339" s="173"/>
      <c r="R339" s="173"/>
    </row>
    <row r="340" spans="13:18" x14ac:dyDescent="0.25">
      <c r="M340" s="173"/>
      <c r="R340" s="173"/>
    </row>
    <row r="341" spans="13:18" x14ac:dyDescent="0.25">
      <c r="M341" s="173"/>
      <c r="R341" s="173"/>
    </row>
    <row r="342" spans="13:18" x14ac:dyDescent="0.25">
      <c r="M342" s="173"/>
      <c r="R342" s="173"/>
    </row>
    <row r="343" spans="13:18" x14ac:dyDescent="0.25">
      <c r="M343" s="173"/>
      <c r="R343" s="173"/>
    </row>
    <row r="344" spans="13:18" x14ac:dyDescent="0.25">
      <c r="M344" s="173"/>
      <c r="R344" s="173"/>
    </row>
    <row r="345" spans="13:18" x14ac:dyDescent="0.25">
      <c r="M345" s="173"/>
      <c r="R345" s="173"/>
    </row>
    <row r="346" spans="13:18" x14ac:dyDescent="0.25">
      <c r="M346" s="173"/>
      <c r="R346" s="173"/>
    </row>
    <row r="347" spans="13:18" x14ac:dyDescent="0.25">
      <c r="M347" s="173"/>
      <c r="R347" s="173"/>
    </row>
    <row r="348" spans="13:18" x14ac:dyDescent="0.25">
      <c r="M348" s="173"/>
      <c r="R348" s="173"/>
    </row>
    <row r="349" spans="13:18" x14ac:dyDescent="0.25">
      <c r="M349" s="173"/>
      <c r="R349" s="173"/>
    </row>
    <row r="350" spans="13:18" x14ac:dyDescent="0.25">
      <c r="M350" s="173"/>
      <c r="R350" s="173"/>
    </row>
    <row r="351" spans="13:18" x14ac:dyDescent="0.25">
      <c r="M351" s="173"/>
      <c r="R351" s="173"/>
    </row>
    <row r="352" spans="13:18" x14ac:dyDescent="0.25">
      <c r="M352" s="173"/>
      <c r="R352" s="173"/>
    </row>
    <row r="353" spans="13:18" x14ac:dyDescent="0.25">
      <c r="M353" s="173"/>
      <c r="R353" s="173"/>
    </row>
    <row r="354" spans="13:18" x14ac:dyDescent="0.25">
      <c r="M354" s="173"/>
      <c r="R354" s="173"/>
    </row>
    <row r="355" spans="13:18" x14ac:dyDescent="0.25">
      <c r="M355" s="173"/>
      <c r="R355" s="173"/>
    </row>
    <row r="356" spans="13:18" x14ac:dyDescent="0.25">
      <c r="M356" s="173"/>
      <c r="R356" s="173"/>
    </row>
    <row r="357" spans="13:18" x14ac:dyDescent="0.25">
      <c r="M357" s="173"/>
      <c r="R357" s="173"/>
    </row>
    <row r="358" spans="13:18" x14ac:dyDescent="0.25">
      <c r="M358" s="173"/>
      <c r="R358" s="173"/>
    </row>
    <row r="359" spans="13:18" x14ac:dyDescent="0.25">
      <c r="M359" s="173"/>
      <c r="R359" s="173"/>
    </row>
    <row r="360" spans="13:18" x14ac:dyDescent="0.25">
      <c r="M360" s="173"/>
      <c r="R360" s="173"/>
    </row>
    <row r="361" spans="13:18" x14ac:dyDescent="0.25">
      <c r="M361" s="173"/>
      <c r="R361" s="173"/>
    </row>
    <row r="362" spans="13:18" x14ac:dyDescent="0.25">
      <c r="M362" s="173"/>
      <c r="R362" s="173"/>
    </row>
    <row r="363" spans="13:18" x14ac:dyDescent="0.25">
      <c r="M363" s="173"/>
      <c r="R363" s="173"/>
    </row>
    <row r="364" spans="13:18" x14ac:dyDescent="0.25">
      <c r="M364" s="173"/>
      <c r="R364" s="173"/>
    </row>
    <row r="365" spans="13:18" x14ac:dyDescent="0.25">
      <c r="M365" s="173"/>
      <c r="R365" s="173"/>
    </row>
    <row r="366" spans="13:18" x14ac:dyDescent="0.25">
      <c r="M366" s="173"/>
      <c r="R366" s="173"/>
    </row>
    <row r="367" spans="13:18" x14ac:dyDescent="0.25">
      <c r="M367" s="173"/>
      <c r="R367" s="173"/>
    </row>
    <row r="368" spans="13:18" x14ac:dyDescent="0.25">
      <c r="M368" s="173"/>
      <c r="R368" s="173"/>
    </row>
    <row r="369" spans="13:18" x14ac:dyDescent="0.25">
      <c r="M369" s="173"/>
      <c r="R369" s="173"/>
    </row>
    <row r="370" spans="13:18" x14ac:dyDescent="0.25">
      <c r="M370" s="173"/>
      <c r="R370" s="173"/>
    </row>
    <row r="371" spans="13:18" x14ac:dyDescent="0.25">
      <c r="M371" s="173"/>
      <c r="R371" s="173"/>
    </row>
    <row r="372" spans="13:18" x14ac:dyDescent="0.25">
      <c r="M372" s="173"/>
      <c r="R372" s="173"/>
    </row>
    <row r="373" spans="13:18" x14ac:dyDescent="0.25">
      <c r="M373" s="173"/>
      <c r="R373" s="173"/>
    </row>
    <row r="374" spans="13:18" x14ac:dyDescent="0.25">
      <c r="M374" s="173"/>
      <c r="R374" s="173"/>
    </row>
    <row r="375" spans="13:18" x14ac:dyDescent="0.25">
      <c r="M375" s="173"/>
      <c r="R375" s="173"/>
    </row>
    <row r="376" spans="13:18" x14ac:dyDescent="0.25">
      <c r="M376" s="173"/>
      <c r="R376" s="173"/>
    </row>
    <row r="377" spans="13:18" x14ac:dyDescent="0.25">
      <c r="M377" s="173"/>
      <c r="R377" s="173"/>
    </row>
    <row r="378" spans="13:18" x14ac:dyDescent="0.25">
      <c r="M378" s="173"/>
      <c r="R378" s="173"/>
    </row>
    <row r="379" spans="13:18" x14ac:dyDescent="0.25">
      <c r="M379" s="173"/>
      <c r="R379" s="173"/>
    </row>
    <row r="380" spans="13:18" x14ac:dyDescent="0.25">
      <c r="M380" s="173"/>
      <c r="R380" s="173"/>
    </row>
    <row r="381" spans="13:18" x14ac:dyDescent="0.25">
      <c r="M381" s="173"/>
      <c r="R381" s="173"/>
    </row>
    <row r="382" spans="13:18" x14ac:dyDescent="0.25">
      <c r="M382" s="173"/>
      <c r="R382" s="173"/>
    </row>
    <row r="383" spans="13:18" x14ac:dyDescent="0.25">
      <c r="M383" s="173"/>
      <c r="R383" s="173"/>
    </row>
    <row r="384" spans="13:18" x14ac:dyDescent="0.25">
      <c r="M384" s="173"/>
      <c r="R384" s="173"/>
    </row>
    <row r="385" spans="13:13" x14ac:dyDescent="0.25">
      <c r="M385" s="173"/>
    </row>
    <row r="386" spans="13:13" x14ac:dyDescent="0.25">
      <c r="M386" s="173"/>
    </row>
    <row r="387" spans="13:13" x14ac:dyDescent="0.25">
      <c r="M387" s="173"/>
    </row>
    <row r="388" spans="13:13" x14ac:dyDescent="0.25">
      <c r="M388" s="173"/>
    </row>
    <row r="389" spans="13:13" x14ac:dyDescent="0.25">
      <c r="M389" s="173"/>
    </row>
    <row r="390" spans="13:13" x14ac:dyDescent="0.25">
      <c r="M390" s="173"/>
    </row>
    <row r="391" spans="13:13" x14ac:dyDescent="0.25">
      <c r="M391" s="173"/>
    </row>
    <row r="392" spans="13:13" x14ac:dyDescent="0.25">
      <c r="M392" s="173"/>
    </row>
    <row r="393" spans="13:13" x14ac:dyDescent="0.25">
      <c r="M393" s="173"/>
    </row>
    <row r="394" spans="13:13" x14ac:dyDescent="0.25">
      <c r="M394" s="173"/>
    </row>
    <row r="395" spans="13:13" x14ac:dyDescent="0.25">
      <c r="M395" s="173"/>
    </row>
    <row r="396" spans="13:13" x14ac:dyDescent="0.25">
      <c r="M396" s="173"/>
    </row>
    <row r="397" spans="13:13" x14ac:dyDescent="0.25">
      <c r="M397" s="173"/>
    </row>
    <row r="398" spans="13:13" x14ac:dyDescent="0.25">
      <c r="M398" s="173"/>
    </row>
    <row r="399" spans="13:13" x14ac:dyDescent="0.25">
      <c r="M399" s="173"/>
    </row>
    <row r="400" spans="13:13" x14ac:dyDescent="0.25">
      <c r="M400" s="173"/>
    </row>
    <row r="401" spans="13:13" x14ac:dyDescent="0.25">
      <c r="M401" s="173"/>
    </row>
    <row r="402" spans="13:13" x14ac:dyDescent="0.25">
      <c r="M402" s="173"/>
    </row>
    <row r="403" spans="13:13" x14ac:dyDescent="0.25">
      <c r="M403" s="173"/>
    </row>
    <row r="404" spans="13:13" x14ac:dyDescent="0.25">
      <c r="M404" s="173"/>
    </row>
    <row r="405" spans="13:13" x14ac:dyDescent="0.25">
      <c r="M405" s="173"/>
    </row>
    <row r="406" spans="13:13" x14ac:dyDescent="0.25">
      <c r="M406" s="173"/>
    </row>
    <row r="407" spans="13:13" x14ac:dyDescent="0.25">
      <c r="M407" s="173"/>
    </row>
    <row r="408" spans="13:13" x14ac:dyDescent="0.25">
      <c r="M408" s="173"/>
    </row>
    <row r="409" spans="13:13" x14ac:dyDescent="0.25">
      <c r="M409" s="173"/>
    </row>
    <row r="410" spans="13:13" x14ac:dyDescent="0.25">
      <c r="M410" s="173"/>
    </row>
    <row r="411" spans="13:13" x14ac:dyDescent="0.25">
      <c r="M411" s="173"/>
    </row>
    <row r="412" spans="13:13" x14ac:dyDescent="0.25">
      <c r="M412" s="173"/>
    </row>
    <row r="413" spans="13:13" x14ac:dyDescent="0.25">
      <c r="M413" s="173"/>
    </row>
    <row r="414" spans="13:13" x14ac:dyDescent="0.25">
      <c r="M414" s="173"/>
    </row>
    <row r="415" spans="13:13" x14ac:dyDescent="0.25">
      <c r="M415" s="173"/>
    </row>
    <row r="416" spans="13:13" x14ac:dyDescent="0.25">
      <c r="M416" s="173"/>
    </row>
    <row r="417" spans="13:13" x14ac:dyDescent="0.25">
      <c r="M417" s="173"/>
    </row>
    <row r="418" spans="13:13" x14ac:dyDescent="0.25">
      <c r="M418" s="173"/>
    </row>
    <row r="419" spans="13:13" x14ac:dyDescent="0.25">
      <c r="M419" s="173"/>
    </row>
    <row r="420" spans="13:13" x14ac:dyDescent="0.25">
      <c r="M420" s="173"/>
    </row>
    <row r="421" spans="13:13" x14ac:dyDescent="0.25">
      <c r="M421" s="173"/>
    </row>
    <row r="422" spans="13:13" x14ac:dyDescent="0.25">
      <c r="M422" s="173"/>
    </row>
    <row r="423" spans="13:13" x14ac:dyDescent="0.25">
      <c r="M423" s="173"/>
    </row>
    <row r="424" spans="13:13" x14ac:dyDescent="0.25">
      <c r="M424" s="173"/>
    </row>
    <row r="425" spans="13:13" x14ac:dyDescent="0.25">
      <c r="M425" s="173"/>
    </row>
    <row r="426" spans="13:13" x14ac:dyDescent="0.25">
      <c r="M426" s="173"/>
    </row>
    <row r="427" spans="13:13" x14ac:dyDescent="0.25">
      <c r="M427" s="173"/>
    </row>
    <row r="428" spans="13:13" x14ac:dyDescent="0.25">
      <c r="M428" s="173"/>
    </row>
    <row r="429" spans="13:13" x14ac:dyDescent="0.25">
      <c r="M429" s="173"/>
    </row>
    <row r="430" spans="13:13" x14ac:dyDescent="0.25">
      <c r="M430" s="173"/>
    </row>
    <row r="431" spans="13:13" x14ac:dyDescent="0.25">
      <c r="M431" s="173"/>
    </row>
    <row r="432" spans="13:13" x14ac:dyDescent="0.25">
      <c r="M432" s="173"/>
    </row>
    <row r="433" spans="13:13" x14ac:dyDescent="0.25">
      <c r="M433" s="173"/>
    </row>
    <row r="434" spans="13:13" x14ac:dyDescent="0.25">
      <c r="M434" s="173"/>
    </row>
    <row r="435" spans="13:13" x14ac:dyDescent="0.25">
      <c r="M435" s="173"/>
    </row>
    <row r="436" spans="13:13" x14ac:dyDescent="0.25">
      <c r="M436" s="173"/>
    </row>
    <row r="437" spans="13:13" x14ac:dyDescent="0.25">
      <c r="M437" s="173"/>
    </row>
    <row r="438" spans="13:13" x14ac:dyDescent="0.25">
      <c r="M438" s="173"/>
    </row>
    <row r="439" spans="13:13" x14ac:dyDescent="0.25">
      <c r="M439" s="173"/>
    </row>
    <row r="440" spans="13:13" x14ac:dyDescent="0.25">
      <c r="M440" s="173"/>
    </row>
    <row r="441" spans="13:13" x14ac:dyDescent="0.25">
      <c r="M441" s="173"/>
    </row>
    <row r="442" spans="13:13" x14ac:dyDescent="0.25">
      <c r="M442" s="173"/>
    </row>
    <row r="443" spans="13:13" x14ac:dyDescent="0.25">
      <c r="M443" s="173"/>
    </row>
    <row r="444" spans="13:13" x14ac:dyDescent="0.25">
      <c r="M444" s="173"/>
    </row>
    <row r="445" spans="13:13" x14ac:dyDescent="0.25">
      <c r="M445" s="173"/>
    </row>
    <row r="446" spans="13:13" x14ac:dyDescent="0.25">
      <c r="M446" s="173"/>
    </row>
    <row r="447" spans="13:13" x14ac:dyDescent="0.25">
      <c r="M447" s="173"/>
    </row>
    <row r="448" spans="13:13" x14ac:dyDescent="0.25">
      <c r="M448" s="173"/>
    </row>
    <row r="449" spans="13:13" x14ac:dyDescent="0.25">
      <c r="M449" s="173"/>
    </row>
    <row r="450" spans="13:13" x14ac:dyDescent="0.25">
      <c r="M450" s="173"/>
    </row>
    <row r="451" spans="13:13" x14ac:dyDescent="0.25">
      <c r="M451" s="173"/>
    </row>
    <row r="452" spans="13:13" x14ac:dyDescent="0.25">
      <c r="M452" s="173"/>
    </row>
    <row r="453" spans="13:13" x14ac:dyDescent="0.25">
      <c r="M453" s="173"/>
    </row>
    <row r="454" spans="13:13" x14ac:dyDescent="0.25">
      <c r="M454" s="173"/>
    </row>
    <row r="455" spans="13:13" x14ac:dyDescent="0.25">
      <c r="M455" s="173"/>
    </row>
    <row r="456" spans="13:13" x14ac:dyDescent="0.25">
      <c r="M456" s="173"/>
    </row>
    <row r="457" spans="13:13" x14ac:dyDescent="0.25">
      <c r="M457" s="173"/>
    </row>
    <row r="458" spans="13:13" x14ac:dyDescent="0.25">
      <c r="M458" s="173"/>
    </row>
    <row r="459" spans="13:13" x14ac:dyDescent="0.25">
      <c r="M459" s="173"/>
    </row>
    <row r="460" spans="13:13" x14ac:dyDescent="0.25">
      <c r="M460" s="173"/>
    </row>
    <row r="461" spans="13:13" x14ac:dyDescent="0.25">
      <c r="M461" s="173"/>
    </row>
    <row r="462" spans="13:13" x14ac:dyDescent="0.25">
      <c r="M462" s="173"/>
    </row>
    <row r="463" spans="13:13" x14ac:dyDescent="0.25">
      <c r="M463" s="173"/>
    </row>
    <row r="464" spans="13:13" x14ac:dyDescent="0.25">
      <c r="M464" s="173"/>
    </row>
    <row r="465" spans="13:13" x14ac:dyDescent="0.25">
      <c r="M465" s="173"/>
    </row>
    <row r="466" spans="13:13" x14ac:dyDescent="0.25">
      <c r="M466" s="173"/>
    </row>
    <row r="467" spans="13:13" x14ac:dyDescent="0.25">
      <c r="M467" s="173"/>
    </row>
    <row r="468" spans="13:13" x14ac:dyDescent="0.25">
      <c r="M468" s="173"/>
    </row>
    <row r="469" spans="13:13" x14ac:dyDescent="0.25">
      <c r="M469" s="173"/>
    </row>
    <row r="470" spans="13:13" x14ac:dyDescent="0.25">
      <c r="M470" s="173"/>
    </row>
    <row r="471" spans="13:13" x14ac:dyDescent="0.25">
      <c r="M471" s="173"/>
    </row>
    <row r="472" spans="13:13" x14ac:dyDescent="0.25">
      <c r="M472" s="173"/>
    </row>
    <row r="473" spans="13:13" x14ac:dyDescent="0.25">
      <c r="M473" s="173"/>
    </row>
    <row r="474" spans="13:13" x14ac:dyDescent="0.25">
      <c r="M474" s="173"/>
    </row>
    <row r="475" spans="13:13" x14ac:dyDescent="0.25">
      <c r="M475" s="173"/>
    </row>
    <row r="476" spans="13:13" x14ac:dyDescent="0.25">
      <c r="M476" s="173"/>
    </row>
    <row r="477" spans="13:13" x14ac:dyDescent="0.25">
      <c r="M477" s="173"/>
    </row>
    <row r="478" spans="13:13" x14ac:dyDescent="0.25">
      <c r="M478" s="173"/>
    </row>
    <row r="479" spans="13:13" x14ac:dyDescent="0.25">
      <c r="M479" s="173"/>
    </row>
    <row r="480" spans="13:13" x14ac:dyDescent="0.25">
      <c r="M480" s="173"/>
    </row>
    <row r="481" spans="13:13" x14ac:dyDescent="0.25">
      <c r="M481" s="173"/>
    </row>
    <row r="482" spans="13:13" x14ac:dyDescent="0.25">
      <c r="M482" s="173"/>
    </row>
    <row r="483" spans="13:13" x14ac:dyDescent="0.25">
      <c r="M483" s="173"/>
    </row>
    <row r="484" spans="13:13" x14ac:dyDescent="0.25">
      <c r="M484" s="173"/>
    </row>
    <row r="485" spans="13:13" x14ac:dyDescent="0.25">
      <c r="M485" s="173"/>
    </row>
    <row r="486" spans="13:13" x14ac:dyDescent="0.25">
      <c r="M486" s="173"/>
    </row>
    <row r="487" spans="13:13" x14ac:dyDescent="0.25">
      <c r="M487" s="173"/>
    </row>
    <row r="488" spans="13:13" x14ac:dyDescent="0.25">
      <c r="M488" s="173"/>
    </row>
    <row r="489" spans="13:13" x14ac:dyDescent="0.25">
      <c r="M489" s="173"/>
    </row>
  </sheetData>
  <sheetProtection formatCells="0" formatColumns="0" formatRows="0" insertRows="0" deleteRows="0" autoFilter="0"/>
  <mergeCells count="24">
    <mergeCell ref="V8:Z8"/>
    <mergeCell ref="A8:A9"/>
    <mergeCell ref="B8:B9"/>
    <mergeCell ref="C8:C9"/>
    <mergeCell ref="E8:F8"/>
    <mergeCell ref="G8:G9"/>
    <mergeCell ref="H8:J8"/>
    <mergeCell ref="D8:D9"/>
    <mergeCell ref="AA8:AG8"/>
    <mergeCell ref="A1:B2"/>
    <mergeCell ref="C1:X2"/>
    <mergeCell ref="Y1:Z1"/>
    <mergeCell ref="Y2:Z2"/>
    <mergeCell ref="C4:G4"/>
    <mergeCell ref="N4:T4"/>
    <mergeCell ref="U4:Y4"/>
    <mergeCell ref="C5:G5"/>
    <mergeCell ref="N5:T5"/>
    <mergeCell ref="U5:Y5"/>
    <mergeCell ref="C6:G6"/>
    <mergeCell ref="O6:R6"/>
    <mergeCell ref="S6:V6"/>
    <mergeCell ref="K8:Q8"/>
    <mergeCell ref="S8:U8"/>
  </mergeCells>
  <conditionalFormatting sqref="Q13:Q18">
    <cfRule type="expression" dxfId="127" priority="138" stopIfTrue="1">
      <formula>LEFT(Q13,3)="III"</formula>
    </cfRule>
    <cfRule type="expression" dxfId="126" priority="139" stopIfTrue="1">
      <formula>LEFT(Q13,2)="II"</formula>
    </cfRule>
    <cfRule type="expression" dxfId="125" priority="140" stopIfTrue="1">
      <formula>RIGHT(Q13,1)="I"</formula>
    </cfRule>
  </conditionalFormatting>
  <conditionalFormatting sqref="N12:N18">
    <cfRule type="expression" dxfId="124" priority="135" stopIfTrue="1">
      <formula>LEFT(N12,5)="MEDIO"</formula>
    </cfRule>
    <cfRule type="expression" dxfId="123" priority="136" stopIfTrue="1">
      <formula>LEFT(N12,4)="ALTO"</formula>
    </cfRule>
    <cfRule type="expression" dxfId="122" priority="137" stopIfTrue="1">
      <formula>LEFT(N12,8)="MUY ALTO"</formula>
    </cfRule>
  </conditionalFormatting>
  <conditionalFormatting sqref="Q12">
    <cfRule type="expression" dxfId="121" priority="132" stopIfTrue="1">
      <formula>LEFT(Q12,3)="III"</formula>
    </cfRule>
    <cfRule type="expression" dxfId="120" priority="133" stopIfTrue="1">
      <formula>LEFT(Q12,2)="II"</formula>
    </cfRule>
    <cfRule type="expression" dxfId="119" priority="134" stopIfTrue="1">
      <formula>RIGHT(Q12,1)="I"</formula>
    </cfRule>
  </conditionalFormatting>
  <conditionalFormatting sqref="Q21">
    <cfRule type="expression" dxfId="118" priority="129" stopIfTrue="1">
      <formula>LEFT(Q21,3)="III"</formula>
    </cfRule>
    <cfRule type="expression" dxfId="117" priority="130" stopIfTrue="1">
      <formula>LEFT(Q21,2)="II"</formula>
    </cfRule>
    <cfRule type="expression" dxfId="116" priority="131" stopIfTrue="1">
      <formula>RIGHT(Q21,1)="I"</formula>
    </cfRule>
  </conditionalFormatting>
  <conditionalFormatting sqref="N20">
    <cfRule type="expression" dxfId="115" priority="126" stopIfTrue="1">
      <formula>LEFT(N20,5)="MEDIO"</formula>
    </cfRule>
    <cfRule type="expression" dxfId="114" priority="127" stopIfTrue="1">
      <formula>LEFT(N20,4)="ALTO"</formula>
    </cfRule>
    <cfRule type="expression" dxfId="113" priority="128" stopIfTrue="1">
      <formula>LEFT(N20,8)="MUY ALTO"</formula>
    </cfRule>
  </conditionalFormatting>
  <conditionalFormatting sqref="N19">
    <cfRule type="expression" dxfId="91" priority="99" stopIfTrue="1">
      <formula>LEFT(N19,5)="MEDIO"</formula>
    </cfRule>
    <cfRule type="expression" dxfId="90" priority="100" stopIfTrue="1">
      <formula>LEFT(N19,4)="ALTO"</formula>
    </cfRule>
    <cfRule type="expression" dxfId="89" priority="101" stopIfTrue="1">
      <formula>LEFT(N19,8)="MUY ALTO"</formula>
    </cfRule>
  </conditionalFormatting>
  <conditionalFormatting sqref="N21">
    <cfRule type="expression" dxfId="85" priority="93" stopIfTrue="1">
      <formula>LEFT(N21,5)="MEDIO"</formula>
    </cfRule>
    <cfRule type="expression" dxfId="84" priority="94" stopIfTrue="1">
      <formula>LEFT(N21,4)="ALTO"</formula>
    </cfRule>
    <cfRule type="expression" dxfId="83" priority="95" stopIfTrue="1">
      <formula>LEFT(N21,8)="MUY ALTO"</formula>
    </cfRule>
  </conditionalFormatting>
  <conditionalFormatting sqref="Q20">
    <cfRule type="expression" dxfId="82" priority="90" stopIfTrue="1">
      <formula>LEFT(Q20,3)="III"</formula>
    </cfRule>
    <cfRule type="expression" dxfId="81" priority="91" stopIfTrue="1">
      <formula>LEFT(Q20,2)="II"</formula>
    </cfRule>
    <cfRule type="expression" dxfId="80" priority="92" stopIfTrue="1">
      <formula>RIGHT(Q20,1)="I"</formula>
    </cfRule>
  </conditionalFormatting>
  <conditionalFormatting sqref="Q19">
    <cfRule type="expression" dxfId="79" priority="87" stopIfTrue="1">
      <formula>LEFT(Q19,3)="III"</formula>
    </cfRule>
    <cfRule type="expression" dxfId="78" priority="88" stopIfTrue="1">
      <formula>LEFT(Q19,2)="II"</formula>
    </cfRule>
    <cfRule type="expression" dxfId="77" priority="89" stopIfTrue="1">
      <formula>RIGHT(Q19,1)="I"</formula>
    </cfRule>
  </conditionalFormatting>
  <conditionalFormatting sqref="Q10">
    <cfRule type="expression" dxfId="76" priority="72" stopIfTrue="1">
      <formula>LEFT(Q10,3)="III"</formula>
    </cfRule>
    <cfRule type="expression" dxfId="75" priority="73" stopIfTrue="1">
      <formula>LEFT(Q10,2)="II"</formula>
    </cfRule>
    <cfRule type="expression" dxfId="74" priority="74" stopIfTrue="1">
      <formula>RIGHT(Q10,1)="I"</formula>
    </cfRule>
  </conditionalFormatting>
  <conditionalFormatting sqref="N10">
    <cfRule type="expression" dxfId="73" priority="75" stopIfTrue="1">
      <formula>LEFT(N10,5)="MEDIO"</formula>
    </cfRule>
    <cfRule type="expression" dxfId="72" priority="76" stopIfTrue="1">
      <formula>LEFT(N10,4)="ALTO"</formula>
    </cfRule>
    <cfRule type="expression" dxfId="71" priority="77" stopIfTrue="1">
      <formula>LEFT(N10,8)="MUY ALTO"</formula>
    </cfRule>
  </conditionalFormatting>
  <conditionalFormatting sqref="N11">
    <cfRule type="containsText" dxfId="70" priority="65" operator="containsText" text="BAJO">
      <formula>NOT(ISERROR(SEARCH("BAJO",N11)))</formula>
    </cfRule>
    <cfRule type="containsText" dxfId="69" priority="66" operator="containsText" text="MEDIO">
      <formula>NOT(ISERROR(SEARCH("MEDIO",N11)))</formula>
    </cfRule>
  </conditionalFormatting>
  <conditionalFormatting sqref="Q11">
    <cfRule type="expression" dxfId="68" priority="69" stopIfTrue="1">
      <formula>LEFT(Q11,3)="III"</formula>
    </cfRule>
    <cfRule type="expression" dxfId="67" priority="70" stopIfTrue="1">
      <formula>LEFT(Q11,2)="II"</formula>
    </cfRule>
    <cfRule type="expression" dxfId="66" priority="71" stopIfTrue="1">
      <formula>RIGHT(Q11,1)="I"</formula>
    </cfRule>
  </conditionalFormatting>
  <conditionalFormatting sqref="N11">
    <cfRule type="expression" dxfId="65" priority="67" stopIfTrue="1">
      <formula>LEFT(N11,4)="ALTO"</formula>
    </cfRule>
    <cfRule type="expression" dxfId="64" priority="68" stopIfTrue="1">
      <formula>LEFT(N11,8)="MUY ALTO"</formula>
    </cfRule>
  </conditionalFormatting>
  <conditionalFormatting sqref="AG13:AG18">
    <cfRule type="expression" dxfId="63" priority="62" stopIfTrue="1">
      <formula>LEFT(AG13,3)="III"</formula>
    </cfRule>
    <cfRule type="expression" dxfId="62" priority="63" stopIfTrue="1">
      <formula>LEFT(AG13,2)="II"</formula>
    </cfRule>
    <cfRule type="expression" dxfId="61" priority="64" stopIfTrue="1">
      <formula>RIGHT(AG13,1)="I"</formula>
    </cfRule>
  </conditionalFormatting>
  <conditionalFormatting sqref="AD12:AD18">
    <cfRule type="expression" dxfId="60" priority="59" stopIfTrue="1">
      <formula>LEFT(AD12,5)="MEDIO"</formula>
    </cfRule>
    <cfRule type="expression" dxfId="59" priority="60" stopIfTrue="1">
      <formula>LEFT(AD12,4)="ALTO"</formula>
    </cfRule>
    <cfRule type="expression" dxfId="58" priority="61" stopIfTrue="1">
      <formula>LEFT(AD12,8)="MUY ALTO"</formula>
    </cfRule>
  </conditionalFormatting>
  <conditionalFormatting sqref="AG12">
    <cfRule type="expression" dxfId="57" priority="56" stopIfTrue="1">
      <formula>LEFT(AG12,3)="III"</formula>
    </cfRule>
    <cfRule type="expression" dxfId="56" priority="57" stopIfTrue="1">
      <formula>LEFT(AG12,2)="II"</formula>
    </cfRule>
    <cfRule type="expression" dxfId="55" priority="58" stopIfTrue="1">
      <formula>RIGHT(AG12,1)="I"</formula>
    </cfRule>
  </conditionalFormatting>
  <conditionalFormatting sqref="AG21">
    <cfRule type="expression" dxfId="54" priority="53" stopIfTrue="1">
      <formula>LEFT(AG21,3)="III"</formula>
    </cfRule>
    <cfRule type="expression" dxfId="53" priority="54" stopIfTrue="1">
      <formula>LEFT(AG21,2)="II"</formula>
    </cfRule>
    <cfRule type="expression" dxfId="52" priority="55" stopIfTrue="1">
      <formula>RIGHT(AG21,1)="I"</formula>
    </cfRule>
  </conditionalFormatting>
  <conditionalFormatting sqref="AD20">
    <cfRule type="expression" dxfId="51" priority="50" stopIfTrue="1">
      <formula>LEFT(AD20,5)="MEDIO"</formula>
    </cfRule>
    <cfRule type="expression" dxfId="50" priority="51" stopIfTrue="1">
      <formula>LEFT(AD20,4)="ALTO"</formula>
    </cfRule>
    <cfRule type="expression" dxfId="49" priority="52" stopIfTrue="1">
      <formula>LEFT(AD20,8)="MUY ALTO"</formula>
    </cfRule>
  </conditionalFormatting>
  <conditionalFormatting sqref="AD19">
    <cfRule type="expression" dxfId="27" priority="26" stopIfTrue="1">
      <formula>LEFT(AD19,5)="MEDIO"</formula>
    </cfRule>
    <cfRule type="expression" dxfId="26" priority="27" stopIfTrue="1">
      <formula>LEFT(AD19,4)="ALTO"</formula>
    </cfRule>
    <cfRule type="expression" dxfId="25" priority="28" stopIfTrue="1">
      <formula>LEFT(AD19,8)="MUY ALTO"</formula>
    </cfRule>
  </conditionalFormatting>
  <conditionalFormatting sqref="AD21">
    <cfRule type="expression" dxfId="21" priority="20" stopIfTrue="1">
      <formula>LEFT(AD21,5)="MEDIO"</formula>
    </cfRule>
    <cfRule type="expression" dxfId="20" priority="21" stopIfTrue="1">
      <formula>LEFT(AD21,4)="ALTO"</formula>
    </cfRule>
    <cfRule type="expression" dxfId="19" priority="22" stopIfTrue="1">
      <formula>LEFT(AD21,8)="MUY ALTO"</formula>
    </cfRule>
  </conditionalFormatting>
  <conditionalFormatting sqref="AG20">
    <cfRule type="expression" dxfId="18" priority="17" stopIfTrue="1">
      <formula>LEFT(AG20,3)="III"</formula>
    </cfRule>
    <cfRule type="expression" dxfId="17" priority="18" stopIfTrue="1">
      <formula>LEFT(AG20,2)="II"</formula>
    </cfRule>
    <cfRule type="expression" dxfId="16" priority="19" stopIfTrue="1">
      <formula>RIGHT(AG20,1)="I"</formula>
    </cfRule>
  </conditionalFormatting>
  <conditionalFormatting sqref="AG19">
    <cfRule type="expression" dxfId="15" priority="14" stopIfTrue="1">
      <formula>LEFT(AG19,3)="III"</formula>
    </cfRule>
    <cfRule type="expression" dxfId="14" priority="15" stopIfTrue="1">
      <formula>LEFT(AG19,2)="II"</formula>
    </cfRule>
    <cfRule type="expression" dxfId="13" priority="16" stopIfTrue="1">
      <formula>RIGHT(AG19,1)="I"</formula>
    </cfRule>
  </conditionalFormatting>
  <conditionalFormatting sqref="AG10">
    <cfRule type="expression" dxfId="12" priority="8" stopIfTrue="1">
      <formula>LEFT(AG10,3)="III"</formula>
    </cfRule>
    <cfRule type="expression" dxfId="11" priority="9" stopIfTrue="1">
      <formula>LEFT(AG10,2)="II"</formula>
    </cfRule>
    <cfRule type="expression" dxfId="10" priority="10" stopIfTrue="1">
      <formula>RIGHT(AG10,1)="I"</formula>
    </cfRule>
  </conditionalFormatting>
  <conditionalFormatting sqref="AD10">
    <cfRule type="expression" dxfId="9" priority="11" stopIfTrue="1">
      <formula>LEFT(AD10,5)="MEDIO"</formula>
    </cfRule>
    <cfRule type="expression" dxfId="8" priority="12" stopIfTrue="1">
      <formula>LEFT(AD10,4)="ALTO"</formula>
    </cfRule>
    <cfRule type="expression" dxfId="7" priority="13" stopIfTrue="1">
      <formula>LEFT(AD10,8)="MUY ALTO"</formula>
    </cfRule>
  </conditionalFormatting>
  <conditionalFormatting sqref="AD11">
    <cfRule type="containsText" dxfId="6" priority="1" operator="containsText" text="BAJO">
      <formula>NOT(ISERROR(SEARCH("BAJO",AD11)))</formula>
    </cfRule>
    <cfRule type="containsText" dxfId="5" priority="2" operator="containsText" text="MEDIO">
      <formula>NOT(ISERROR(SEARCH("MEDIO",AD11)))</formula>
    </cfRule>
  </conditionalFormatting>
  <conditionalFormatting sqref="AG11">
    <cfRule type="expression" dxfId="4" priority="5" stopIfTrue="1">
      <formula>LEFT(AG11,3)="III"</formula>
    </cfRule>
    <cfRule type="expression" dxfId="3" priority="6" stopIfTrue="1">
      <formula>LEFT(AG11,2)="II"</formula>
    </cfRule>
    <cfRule type="expression" dxfId="2" priority="7" stopIfTrue="1">
      <formula>RIGHT(AG11,1)="I"</formula>
    </cfRule>
  </conditionalFormatting>
  <conditionalFormatting sqref="AD11">
    <cfRule type="expression" dxfId="1" priority="3" stopIfTrue="1">
      <formula>LEFT(AD11,4)="ALTO"</formula>
    </cfRule>
    <cfRule type="expression" dxfId="0" priority="4" stopIfTrue="1">
      <formula>LEFT(AD11,8)="MUY ALTO"</formula>
    </cfRule>
  </conditionalFormatting>
  <dataValidations count="1">
    <dataValidation allowBlank="1" sqref="F15"/>
  </dataValidations>
  <printOptions horizontalCentered="1"/>
  <pageMargins left="0.27559055118110237" right="0.31496062992125984" top="0.74803149606299213" bottom="0.35433070866141736" header="0.51181102362204722" footer="0.51181102362204722"/>
  <pageSetup scale="35" firstPageNumber="0"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21"/>
  <sheetViews>
    <sheetView showGridLines="0" workbookViewId="0">
      <selection activeCell="F9" sqref="F9"/>
    </sheetView>
  </sheetViews>
  <sheetFormatPr baseColWidth="10" defaultRowHeight="15" x14ac:dyDescent="0.25"/>
  <cols>
    <col min="1" max="1" width="8.28515625" style="16" customWidth="1"/>
    <col min="2" max="4" width="25.5703125" style="16" customWidth="1"/>
    <col min="5" max="5" width="37.5703125" style="16" customWidth="1"/>
    <col min="6" max="255" width="25.5703125" style="16" customWidth="1"/>
  </cols>
  <sheetData>
    <row r="1" spans="2:5" ht="15.75" x14ac:dyDescent="0.25">
      <c r="B1" s="254" t="s">
        <v>53</v>
      </c>
      <c r="C1" s="254"/>
      <c r="D1" s="254"/>
      <c r="E1" s="254"/>
    </row>
    <row r="2" spans="2:5" s="17" customFormat="1" ht="14.1" customHeight="1" x14ac:dyDescent="0.2">
      <c r="B2" s="255" t="s">
        <v>33</v>
      </c>
      <c r="C2" s="255" t="s">
        <v>32</v>
      </c>
      <c r="D2" s="255"/>
      <c r="E2" s="255" t="s">
        <v>54</v>
      </c>
    </row>
    <row r="3" spans="2:5" s="17" customFormat="1" ht="12.75" x14ac:dyDescent="0.2">
      <c r="B3" s="255"/>
      <c r="C3" s="255"/>
      <c r="D3" s="255"/>
      <c r="E3" s="255"/>
    </row>
    <row r="4" spans="2:5" ht="14.1" customHeight="1" x14ac:dyDescent="0.25">
      <c r="B4" s="246" t="s">
        <v>55</v>
      </c>
      <c r="C4" s="248" t="s">
        <v>56</v>
      </c>
      <c r="D4" s="248"/>
      <c r="E4" s="18" t="s">
        <v>57</v>
      </c>
    </row>
    <row r="5" spans="2:5" x14ac:dyDescent="0.25">
      <c r="B5" s="246"/>
      <c r="C5" s="248"/>
      <c r="D5" s="248"/>
      <c r="E5" s="18" t="s">
        <v>58</v>
      </c>
    </row>
    <row r="6" spans="2:5" x14ac:dyDescent="0.25">
      <c r="B6" s="246"/>
      <c r="C6" s="248"/>
      <c r="D6" s="248"/>
      <c r="E6" s="18" t="s">
        <v>59</v>
      </c>
    </row>
    <row r="7" spans="2:5" x14ac:dyDescent="0.25">
      <c r="B7" s="246"/>
      <c r="C7" s="248"/>
      <c r="D7" s="248"/>
      <c r="E7" s="18" t="s">
        <v>60</v>
      </c>
    </row>
    <row r="8" spans="2:5" x14ac:dyDescent="0.25">
      <c r="B8" s="246"/>
      <c r="C8" s="248"/>
      <c r="D8" s="248"/>
      <c r="E8" s="18" t="s">
        <v>61</v>
      </c>
    </row>
    <row r="9" spans="2:5" ht="25.5" customHeight="1" x14ac:dyDescent="0.25">
      <c r="B9" s="246"/>
      <c r="C9" s="248" t="s">
        <v>62</v>
      </c>
      <c r="D9" s="248"/>
      <c r="E9" s="18" t="s">
        <v>63</v>
      </c>
    </row>
    <row r="10" spans="2:5" ht="14.1" customHeight="1" x14ac:dyDescent="0.25">
      <c r="B10" s="246"/>
      <c r="C10" s="248" t="s">
        <v>64</v>
      </c>
      <c r="D10" s="248"/>
      <c r="E10" s="18" t="s">
        <v>65</v>
      </c>
    </row>
    <row r="11" spans="2:5" x14ac:dyDescent="0.25">
      <c r="B11" s="246"/>
      <c r="C11" s="248"/>
      <c r="D11" s="248"/>
      <c r="E11" s="18" t="s">
        <v>66</v>
      </c>
    </row>
    <row r="12" spans="2:5" x14ac:dyDescent="0.25">
      <c r="B12" s="246"/>
      <c r="C12" s="248"/>
      <c r="D12" s="248"/>
      <c r="E12" s="18" t="s">
        <v>67</v>
      </c>
    </row>
    <row r="13" spans="2:5" x14ac:dyDescent="0.25">
      <c r="B13" s="246"/>
      <c r="C13" s="248"/>
      <c r="D13" s="248"/>
      <c r="E13" s="18" t="s">
        <v>68</v>
      </c>
    </row>
    <row r="14" spans="2:5" x14ac:dyDescent="0.25">
      <c r="B14" s="246"/>
      <c r="C14" s="248"/>
      <c r="D14" s="248"/>
      <c r="E14" s="18" t="s">
        <v>69</v>
      </c>
    </row>
    <row r="15" spans="2:5" ht="14.1" customHeight="1" x14ac:dyDescent="0.25">
      <c r="B15" s="246"/>
      <c r="C15" s="248" t="s">
        <v>70</v>
      </c>
      <c r="D15" s="248"/>
      <c r="E15" s="18" t="s">
        <v>71</v>
      </c>
    </row>
    <row r="16" spans="2:5" x14ac:dyDescent="0.25">
      <c r="B16" s="246"/>
      <c r="C16" s="248"/>
      <c r="D16" s="248"/>
      <c r="E16" s="18" t="s">
        <v>72</v>
      </c>
    </row>
    <row r="17" spans="2:5" x14ac:dyDescent="0.25">
      <c r="B17" s="246"/>
      <c r="C17" s="248"/>
      <c r="D17" s="248"/>
      <c r="E17" s="19" t="s">
        <v>73</v>
      </c>
    </row>
    <row r="18" spans="2:5" x14ac:dyDescent="0.25">
      <c r="B18" s="246"/>
      <c r="C18" s="248"/>
      <c r="D18" s="248"/>
      <c r="E18" s="18" t="s">
        <v>74</v>
      </c>
    </row>
    <row r="19" spans="2:5" ht="14.1" customHeight="1" x14ac:dyDescent="0.25">
      <c r="B19" s="246"/>
      <c r="C19" s="248" t="s">
        <v>75</v>
      </c>
      <c r="D19" s="248"/>
      <c r="E19" s="18" t="s">
        <v>76</v>
      </c>
    </row>
    <row r="20" spans="2:5" x14ac:dyDescent="0.25">
      <c r="B20" s="246"/>
      <c r="C20" s="248"/>
      <c r="D20" s="248"/>
      <c r="E20" s="18" t="s">
        <v>77</v>
      </c>
    </row>
    <row r="21" spans="2:5" x14ac:dyDescent="0.25">
      <c r="B21" s="246"/>
      <c r="C21" s="248"/>
      <c r="D21" s="248"/>
      <c r="E21" s="18" t="s">
        <v>78</v>
      </c>
    </row>
    <row r="22" spans="2:5" x14ac:dyDescent="0.25">
      <c r="B22" s="246"/>
      <c r="C22" s="248"/>
      <c r="D22" s="248"/>
      <c r="E22" s="18" t="s">
        <v>79</v>
      </c>
    </row>
    <row r="23" spans="2:5" ht="14.1" customHeight="1" x14ac:dyDescent="0.25">
      <c r="B23" s="246"/>
      <c r="C23" s="248" t="s">
        <v>80</v>
      </c>
      <c r="D23" s="248" t="s">
        <v>81</v>
      </c>
      <c r="E23" s="18" t="s">
        <v>82</v>
      </c>
    </row>
    <row r="24" spans="2:5" x14ac:dyDescent="0.25">
      <c r="B24" s="246"/>
      <c r="C24" s="248"/>
      <c r="D24" s="248"/>
      <c r="E24" s="18" t="s">
        <v>83</v>
      </c>
    </row>
    <row r="25" spans="2:5" x14ac:dyDescent="0.25">
      <c r="B25" s="246"/>
      <c r="C25" s="248"/>
      <c r="D25" s="248"/>
      <c r="E25" s="18" t="s">
        <v>84</v>
      </c>
    </row>
    <row r="26" spans="2:5" x14ac:dyDescent="0.25">
      <c r="B26" s="246"/>
      <c r="C26" s="248"/>
      <c r="D26" s="248"/>
      <c r="E26" s="18" t="s">
        <v>85</v>
      </c>
    </row>
    <row r="27" spans="2:5" x14ac:dyDescent="0.25">
      <c r="B27" s="246"/>
      <c r="C27" s="248"/>
      <c r="D27" s="248"/>
      <c r="E27" s="18" t="s">
        <v>86</v>
      </c>
    </row>
    <row r="28" spans="2:5" x14ac:dyDescent="0.25">
      <c r="B28" s="246"/>
      <c r="C28" s="248"/>
      <c r="D28" s="248"/>
      <c r="E28" s="18" t="s">
        <v>87</v>
      </c>
    </row>
    <row r="29" spans="2:5" ht="14.1" customHeight="1" x14ac:dyDescent="0.25">
      <c r="B29" s="246"/>
      <c r="C29" s="248"/>
      <c r="D29" s="248" t="s">
        <v>88</v>
      </c>
      <c r="E29" s="18" t="s">
        <v>82</v>
      </c>
    </row>
    <row r="30" spans="2:5" x14ac:dyDescent="0.25">
      <c r="B30" s="246"/>
      <c r="C30" s="248"/>
      <c r="D30" s="248"/>
      <c r="E30" s="18" t="s">
        <v>89</v>
      </c>
    </row>
    <row r="31" spans="2:5" x14ac:dyDescent="0.25">
      <c r="B31" s="246"/>
      <c r="C31" s="248"/>
      <c r="D31" s="248"/>
      <c r="E31" s="18" t="s">
        <v>85</v>
      </c>
    </row>
    <row r="32" spans="2:5" x14ac:dyDescent="0.25">
      <c r="B32" s="246"/>
      <c r="C32" s="248"/>
      <c r="D32" s="248"/>
      <c r="E32" s="18" t="s">
        <v>90</v>
      </c>
    </row>
    <row r="33" spans="2:5" ht="14.1" customHeight="1" x14ac:dyDescent="0.25">
      <c r="B33" s="246"/>
      <c r="C33" s="248"/>
      <c r="D33" s="248" t="s">
        <v>91</v>
      </c>
      <c r="E33" s="18" t="s">
        <v>82</v>
      </c>
    </row>
    <row r="34" spans="2:5" x14ac:dyDescent="0.25">
      <c r="B34" s="246"/>
      <c r="C34" s="248"/>
      <c r="D34" s="248"/>
      <c r="E34" s="18" t="s">
        <v>92</v>
      </c>
    </row>
    <row r="35" spans="2:5" x14ac:dyDescent="0.25">
      <c r="B35" s="246"/>
      <c r="C35" s="248"/>
      <c r="D35" s="248"/>
      <c r="E35" s="18" t="s">
        <v>93</v>
      </c>
    </row>
    <row r="36" spans="2:5" ht="14.1" customHeight="1" x14ac:dyDescent="0.25">
      <c r="B36" s="246"/>
      <c r="C36" s="248"/>
      <c r="D36" s="248" t="s">
        <v>94</v>
      </c>
      <c r="E36" s="18" t="s">
        <v>95</v>
      </c>
    </row>
    <row r="37" spans="2:5" x14ac:dyDescent="0.25">
      <c r="B37" s="246"/>
      <c r="C37" s="248"/>
      <c r="D37" s="248"/>
      <c r="E37" s="18" t="s">
        <v>96</v>
      </c>
    </row>
    <row r="38" spans="2:5" x14ac:dyDescent="0.25">
      <c r="B38" s="246"/>
      <c r="C38" s="248"/>
      <c r="D38" s="248"/>
      <c r="E38" s="18" t="s">
        <v>97</v>
      </c>
    </row>
    <row r="39" spans="2:5" ht="12.75" customHeight="1" x14ac:dyDescent="0.25">
      <c r="B39" s="246" t="s">
        <v>98</v>
      </c>
      <c r="C39" s="251" t="s">
        <v>99</v>
      </c>
      <c r="D39" s="251"/>
      <c r="E39" s="248" t="s">
        <v>100</v>
      </c>
    </row>
    <row r="40" spans="2:5" x14ac:dyDescent="0.25">
      <c r="B40" s="246"/>
      <c r="C40" s="253" t="s">
        <v>101</v>
      </c>
      <c r="D40" s="253"/>
      <c r="E40" s="248"/>
    </row>
    <row r="41" spans="2:5" x14ac:dyDescent="0.25">
      <c r="B41" s="246"/>
      <c r="C41" s="253" t="s">
        <v>102</v>
      </c>
      <c r="D41" s="253"/>
      <c r="E41" s="248"/>
    </row>
    <row r="42" spans="2:5" x14ac:dyDescent="0.25">
      <c r="B42" s="246"/>
      <c r="C42" s="253" t="s">
        <v>103</v>
      </c>
      <c r="D42" s="253"/>
      <c r="E42" s="248"/>
    </row>
    <row r="43" spans="2:5" ht="14.1" customHeight="1" x14ac:dyDescent="0.25">
      <c r="B43" s="246"/>
      <c r="C43" s="248" t="s">
        <v>104</v>
      </c>
      <c r="D43" s="18" t="s">
        <v>105</v>
      </c>
      <c r="E43" s="18" t="s">
        <v>106</v>
      </c>
    </row>
    <row r="44" spans="2:5" x14ac:dyDescent="0.25">
      <c r="B44" s="246"/>
      <c r="C44" s="248"/>
      <c r="D44" s="18" t="s">
        <v>107</v>
      </c>
      <c r="E44" s="18" t="s">
        <v>108</v>
      </c>
    </row>
    <row r="45" spans="2:5" ht="14.1" customHeight="1" x14ac:dyDescent="0.25">
      <c r="B45" s="246"/>
      <c r="C45" s="248" t="s">
        <v>109</v>
      </c>
      <c r="D45" s="248"/>
      <c r="E45" s="18" t="s">
        <v>110</v>
      </c>
    </row>
    <row r="46" spans="2:5" x14ac:dyDescent="0.25">
      <c r="B46" s="246"/>
      <c r="C46" s="248"/>
      <c r="D46" s="248"/>
      <c r="E46" s="18" t="s">
        <v>111</v>
      </c>
    </row>
    <row r="47" spans="2:5" x14ac:dyDescent="0.25">
      <c r="B47" s="246"/>
      <c r="C47" s="248"/>
      <c r="D47" s="248"/>
      <c r="E47" s="18" t="s">
        <v>112</v>
      </c>
    </row>
    <row r="48" spans="2:5" x14ac:dyDescent="0.25">
      <c r="B48" s="246"/>
      <c r="C48" s="248"/>
      <c r="D48" s="248"/>
      <c r="E48" s="18" t="s">
        <v>113</v>
      </c>
    </row>
    <row r="49" spans="2:5" x14ac:dyDescent="0.25">
      <c r="B49" s="246"/>
      <c r="C49" s="248"/>
      <c r="D49" s="248"/>
      <c r="E49" s="18" t="s">
        <v>114</v>
      </c>
    </row>
    <row r="50" spans="2:5" x14ac:dyDescent="0.25">
      <c r="B50" s="246"/>
      <c r="C50" s="248"/>
      <c r="D50" s="248"/>
      <c r="E50" s="18" t="s">
        <v>115</v>
      </c>
    </row>
    <row r="51" spans="2:5" x14ac:dyDescent="0.25">
      <c r="B51" s="246"/>
      <c r="C51" s="248"/>
      <c r="D51" s="248"/>
      <c r="E51" s="18" t="s">
        <v>116</v>
      </c>
    </row>
    <row r="52" spans="2:5" x14ac:dyDescent="0.25">
      <c r="B52" s="246"/>
      <c r="C52" s="248"/>
      <c r="D52" s="248"/>
      <c r="E52" s="18" t="s">
        <v>117</v>
      </c>
    </row>
    <row r="53" spans="2:5" x14ac:dyDescent="0.25">
      <c r="B53" s="246"/>
      <c r="C53" s="248"/>
      <c r="D53" s="248"/>
      <c r="E53" s="18" t="s">
        <v>108</v>
      </c>
    </row>
    <row r="54" spans="2:5" ht="12.75" customHeight="1" x14ac:dyDescent="0.25">
      <c r="B54" s="246" t="s">
        <v>118</v>
      </c>
      <c r="C54" s="251" t="s">
        <v>119</v>
      </c>
      <c r="D54" s="251"/>
      <c r="E54" s="248" t="s">
        <v>120</v>
      </c>
    </row>
    <row r="55" spans="2:5" ht="12.75" customHeight="1" x14ac:dyDescent="0.25">
      <c r="B55" s="246"/>
      <c r="C55" s="251" t="s">
        <v>121</v>
      </c>
      <c r="D55" s="251"/>
      <c r="E55" s="248"/>
    </row>
    <row r="56" spans="2:5" ht="12.75" customHeight="1" x14ac:dyDescent="0.25">
      <c r="B56" s="246"/>
      <c r="C56" s="251" t="s">
        <v>122</v>
      </c>
      <c r="D56" s="251"/>
      <c r="E56" s="248"/>
    </row>
    <row r="57" spans="2:5" ht="12.75" customHeight="1" x14ac:dyDescent="0.25">
      <c r="B57" s="246"/>
      <c r="C57" s="251" t="s">
        <v>123</v>
      </c>
      <c r="D57" s="251"/>
      <c r="E57" s="248"/>
    </row>
    <row r="58" spans="2:5" ht="12.75" customHeight="1" x14ac:dyDescent="0.25">
      <c r="B58" s="246"/>
      <c r="C58" s="251" t="s">
        <v>124</v>
      </c>
      <c r="D58" s="251"/>
      <c r="E58" s="248"/>
    </row>
    <row r="59" spans="2:5" ht="12.75" customHeight="1" x14ac:dyDescent="0.25">
      <c r="B59" s="246"/>
      <c r="C59" s="251" t="s">
        <v>125</v>
      </c>
      <c r="D59" s="251"/>
      <c r="E59" s="248"/>
    </row>
    <row r="60" spans="2:5" ht="12.75" customHeight="1" x14ac:dyDescent="0.25">
      <c r="B60" s="246"/>
      <c r="C60" s="251" t="s">
        <v>126</v>
      </c>
      <c r="D60" s="251"/>
      <c r="E60" s="248"/>
    </row>
    <row r="61" spans="2:5" ht="25.35" customHeight="1" x14ac:dyDescent="0.25">
      <c r="B61" s="246" t="s">
        <v>127</v>
      </c>
      <c r="C61" s="252" t="s">
        <v>128</v>
      </c>
      <c r="D61" s="252" t="s">
        <v>129</v>
      </c>
      <c r="E61" s="18" t="s">
        <v>130</v>
      </c>
    </row>
    <row r="62" spans="2:5" x14ac:dyDescent="0.25">
      <c r="B62" s="246"/>
      <c r="C62" s="252"/>
      <c r="D62" s="252"/>
      <c r="E62" s="22" t="s">
        <v>131</v>
      </c>
    </row>
    <row r="63" spans="2:5" ht="25.5" x14ac:dyDescent="0.25">
      <c r="B63" s="246"/>
      <c r="C63" s="252"/>
      <c r="D63" s="252"/>
      <c r="E63" s="18" t="s">
        <v>132</v>
      </c>
    </row>
    <row r="64" spans="2:5" x14ac:dyDescent="0.25">
      <c r="B64" s="246"/>
      <c r="C64" s="252"/>
      <c r="D64" s="252"/>
      <c r="E64" s="18" t="s">
        <v>133</v>
      </c>
    </row>
    <row r="65" spans="2:5" x14ac:dyDescent="0.25">
      <c r="B65" s="246"/>
      <c r="C65" s="252"/>
      <c r="D65" s="252"/>
      <c r="E65" s="18" t="s">
        <v>134</v>
      </c>
    </row>
    <row r="66" spans="2:5" x14ac:dyDescent="0.25">
      <c r="B66" s="246"/>
      <c r="C66" s="252"/>
      <c r="D66" s="252"/>
      <c r="E66" s="19" t="s">
        <v>135</v>
      </c>
    </row>
    <row r="67" spans="2:5" ht="14.1" customHeight="1" x14ac:dyDescent="0.25">
      <c r="B67" s="246"/>
      <c r="C67" s="252"/>
      <c r="D67" s="252" t="s">
        <v>136</v>
      </c>
      <c r="E67" s="19" t="s">
        <v>137</v>
      </c>
    </row>
    <row r="68" spans="2:5" x14ac:dyDescent="0.25">
      <c r="B68" s="246"/>
      <c r="C68" s="252"/>
      <c r="D68" s="252"/>
      <c r="E68" s="19" t="s">
        <v>138</v>
      </c>
    </row>
    <row r="69" spans="2:5" x14ac:dyDescent="0.25">
      <c r="B69" s="246"/>
      <c r="C69" s="252"/>
      <c r="D69" s="252"/>
      <c r="E69" s="19" t="s">
        <v>139</v>
      </c>
    </row>
    <row r="70" spans="2:5" ht="25.5" x14ac:dyDescent="0.25">
      <c r="B70" s="246"/>
      <c r="C70" s="252"/>
      <c r="D70" s="252"/>
      <c r="E70" s="19" t="s">
        <v>140</v>
      </c>
    </row>
    <row r="71" spans="2:5" ht="14.1" customHeight="1" x14ac:dyDescent="0.25">
      <c r="B71" s="246"/>
      <c r="C71" s="252"/>
      <c r="D71" s="252" t="s">
        <v>141</v>
      </c>
      <c r="E71" s="19" t="s">
        <v>142</v>
      </c>
    </row>
    <row r="72" spans="2:5" x14ac:dyDescent="0.25">
      <c r="B72" s="246"/>
      <c r="C72" s="252"/>
      <c r="D72" s="252"/>
      <c r="E72" s="19" t="s">
        <v>143</v>
      </c>
    </row>
    <row r="73" spans="2:5" x14ac:dyDescent="0.25">
      <c r="B73" s="246"/>
      <c r="C73" s="252"/>
      <c r="D73" s="252"/>
      <c r="E73" s="19" t="s">
        <v>144</v>
      </c>
    </row>
    <row r="74" spans="2:5" x14ac:dyDescent="0.25">
      <c r="B74" s="246"/>
      <c r="C74" s="252"/>
      <c r="D74" s="252"/>
      <c r="E74" s="19" t="s">
        <v>145</v>
      </c>
    </row>
    <row r="75" spans="2:5" ht="14.1" customHeight="1" x14ac:dyDescent="0.25">
      <c r="B75" s="246"/>
      <c r="C75" s="252"/>
      <c r="D75" s="252" t="s">
        <v>146</v>
      </c>
      <c r="E75" s="22" t="s">
        <v>147</v>
      </c>
    </row>
    <row r="76" spans="2:5" x14ac:dyDescent="0.25">
      <c r="B76" s="246"/>
      <c r="C76" s="252"/>
      <c r="D76" s="252"/>
      <c r="E76" s="22" t="s">
        <v>148</v>
      </c>
    </row>
    <row r="77" spans="2:5" x14ac:dyDescent="0.25">
      <c r="B77" s="246"/>
      <c r="C77" s="252"/>
      <c r="D77" s="252"/>
      <c r="E77" s="22" t="s">
        <v>149</v>
      </c>
    </row>
    <row r="78" spans="2:5" x14ac:dyDescent="0.25">
      <c r="B78" s="246"/>
      <c r="C78" s="252"/>
      <c r="D78" s="252"/>
      <c r="E78" s="22" t="s">
        <v>150</v>
      </c>
    </row>
    <row r="79" spans="2:5" ht="25.35" customHeight="1" x14ac:dyDescent="0.25">
      <c r="B79" s="246"/>
      <c r="C79" s="252"/>
      <c r="D79" s="252" t="s">
        <v>151</v>
      </c>
      <c r="E79" s="19" t="s">
        <v>152</v>
      </c>
    </row>
    <row r="80" spans="2:5" x14ac:dyDescent="0.25">
      <c r="B80" s="246"/>
      <c r="C80" s="252"/>
      <c r="D80" s="252"/>
      <c r="E80" s="19" t="s">
        <v>153</v>
      </c>
    </row>
    <row r="81" spans="2:5" x14ac:dyDescent="0.25">
      <c r="B81" s="246"/>
      <c r="C81" s="252"/>
      <c r="D81" s="252"/>
      <c r="E81" s="19" t="s">
        <v>154</v>
      </c>
    </row>
    <row r="82" spans="2:5" ht="25.5" x14ac:dyDescent="0.25">
      <c r="B82" s="246"/>
      <c r="C82" s="252"/>
      <c r="D82" s="252"/>
      <c r="E82" s="19" t="s">
        <v>155</v>
      </c>
    </row>
    <row r="83" spans="2:5" ht="14.1" customHeight="1" x14ac:dyDescent="0.25">
      <c r="B83" s="246"/>
      <c r="C83" s="252"/>
      <c r="D83" s="252" t="s">
        <v>156</v>
      </c>
      <c r="E83" s="22" t="s">
        <v>157</v>
      </c>
    </row>
    <row r="84" spans="2:5" x14ac:dyDescent="0.25">
      <c r="B84" s="246"/>
      <c r="C84" s="252"/>
      <c r="D84" s="252"/>
      <c r="E84" s="22" t="s">
        <v>158</v>
      </c>
    </row>
    <row r="85" spans="2:5" x14ac:dyDescent="0.25">
      <c r="B85" s="246"/>
      <c r="C85" s="252"/>
      <c r="D85" s="252"/>
      <c r="E85" s="22" t="s">
        <v>159</v>
      </c>
    </row>
    <row r="86" spans="2:5" x14ac:dyDescent="0.25">
      <c r="B86" s="246"/>
      <c r="C86" s="252"/>
      <c r="D86" s="252"/>
      <c r="E86" s="19" t="s">
        <v>160</v>
      </c>
    </row>
    <row r="87" spans="2:5" x14ac:dyDescent="0.25">
      <c r="B87" s="246"/>
      <c r="C87" s="252"/>
      <c r="D87" s="252"/>
      <c r="E87" s="19" t="s">
        <v>161</v>
      </c>
    </row>
    <row r="88" spans="2:5" ht="25.35" customHeight="1" x14ac:dyDescent="0.25">
      <c r="B88" s="246"/>
      <c r="C88" s="252" t="s">
        <v>162</v>
      </c>
      <c r="D88" s="21" t="s">
        <v>163</v>
      </c>
      <c r="E88" s="18" t="s">
        <v>164</v>
      </c>
    </row>
    <row r="89" spans="2:5" ht="38.25" x14ac:dyDescent="0.25">
      <c r="B89" s="246"/>
      <c r="C89" s="252"/>
      <c r="D89" s="21" t="s">
        <v>165</v>
      </c>
      <c r="E89" s="18" t="s">
        <v>166</v>
      </c>
    </row>
    <row r="90" spans="2:5" ht="38.25" x14ac:dyDescent="0.25">
      <c r="B90" s="246"/>
      <c r="C90" s="21" t="s">
        <v>167</v>
      </c>
      <c r="D90" s="21" t="s">
        <v>168</v>
      </c>
      <c r="E90" s="18" t="s">
        <v>169</v>
      </c>
    </row>
    <row r="91" spans="2:5" ht="14.1" customHeight="1" x14ac:dyDescent="0.25">
      <c r="B91" s="249" t="s">
        <v>170</v>
      </c>
      <c r="C91" s="248" t="s">
        <v>171</v>
      </c>
      <c r="D91" s="248"/>
      <c r="E91" s="23" t="s">
        <v>172</v>
      </c>
    </row>
    <row r="92" spans="2:5" x14ac:dyDescent="0.25">
      <c r="B92" s="249"/>
      <c r="C92" s="248"/>
      <c r="D92" s="248"/>
      <c r="E92" s="23" t="s">
        <v>173</v>
      </c>
    </row>
    <row r="93" spans="2:5" x14ac:dyDescent="0.25">
      <c r="B93" s="249"/>
      <c r="C93" s="248"/>
      <c r="D93" s="248"/>
      <c r="E93" s="23" t="s">
        <v>174</v>
      </c>
    </row>
    <row r="94" spans="2:5" ht="12.75" customHeight="1" x14ac:dyDescent="0.25">
      <c r="B94" s="249"/>
      <c r="C94" s="248" t="s">
        <v>175</v>
      </c>
      <c r="D94" s="248"/>
      <c r="E94" s="248" t="s">
        <v>176</v>
      </c>
    </row>
    <row r="95" spans="2:5" ht="12.75" customHeight="1" x14ac:dyDescent="0.25">
      <c r="B95" s="249"/>
      <c r="C95" s="248" t="s">
        <v>177</v>
      </c>
      <c r="D95" s="248"/>
      <c r="E95" s="248"/>
    </row>
    <row r="96" spans="2:5" ht="12.75" customHeight="1" x14ac:dyDescent="0.25">
      <c r="B96" s="249"/>
      <c r="C96" s="248" t="s">
        <v>178</v>
      </c>
      <c r="D96" s="248"/>
      <c r="E96" s="248"/>
    </row>
    <row r="97" spans="2:5" x14ac:dyDescent="0.25">
      <c r="B97" s="249" t="s">
        <v>179</v>
      </c>
      <c r="C97" s="250" t="s">
        <v>180</v>
      </c>
      <c r="D97" s="250"/>
      <c r="E97" s="23" t="s">
        <v>181</v>
      </c>
    </row>
    <row r="98" spans="2:5" x14ac:dyDescent="0.25">
      <c r="B98" s="249"/>
      <c r="C98" s="250"/>
      <c r="D98" s="250"/>
      <c r="E98" s="23" t="s">
        <v>182</v>
      </c>
    </row>
    <row r="99" spans="2:5" x14ac:dyDescent="0.25">
      <c r="B99" s="249"/>
      <c r="C99" s="250"/>
      <c r="D99" s="250"/>
      <c r="E99" s="23" t="s">
        <v>183</v>
      </c>
    </row>
    <row r="100" spans="2:5" x14ac:dyDescent="0.25">
      <c r="B100" s="249"/>
      <c r="C100" s="250"/>
      <c r="D100" s="250"/>
      <c r="E100" s="23" t="s">
        <v>184</v>
      </c>
    </row>
    <row r="101" spans="2:5" x14ac:dyDescent="0.25">
      <c r="B101" s="249"/>
      <c r="C101" s="250"/>
      <c r="D101" s="250"/>
      <c r="E101" s="23" t="s">
        <v>185</v>
      </c>
    </row>
    <row r="102" spans="2:5" x14ac:dyDescent="0.25">
      <c r="B102" s="249"/>
      <c r="C102" s="250"/>
      <c r="D102" s="250"/>
      <c r="E102" s="23" t="s">
        <v>186</v>
      </c>
    </row>
    <row r="103" spans="2:5" ht="51" x14ac:dyDescent="0.25">
      <c r="B103" s="249"/>
      <c r="C103" s="250" t="s">
        <v>187</v>
      </c>
      <c r="D103" s="250"/>
      <c r="E103" s="20" t="s">
        <v>188</v>
      </c>
    </row>
    <row r="104" spans="2:5" x14ac:dyDescent="0.25">
      <c r="B104" s="249"/>
      <c r="C104" s="250" t="s">
        <v>189</v>
      </c>
      <c r="D104" s="250"/>
      <c r="E104" s="18" t="s">
        <v>190</v>
      </c>
    </row>
    <row r="105" spans="2:5" ht="25.5" x14ac:dyDescent="0.25">
      <c r="B105" s="249"/>
      <c r="C105" s="250" t="s">
        <v>191</v>
      </c>
      <c r="D105" s="250"/>
      <c r="E105" s="18" t="s">
        <v>192</v>
      </c>
    </row>
    <row r="106" spans="2:5" x14ac:dyDescent="0.25">
      <c r="B106" s="249"/>
      <c r="C106" s="250" t="s">
        <v>193</v>
      </c>
      <c r="D106" s="250"/>
      <c r="E106" s="18" t="s">
        <v>194</v>
      </c>
    </row>
    <row r="107" spans="2:5" x14ac:dyDescent="0.25">
      <c r="B107" s="249"/>
      <c r="C107" s="250" t="s">
        <v>195</v>
      </c>
      <c r="D107" s="250"/>
      <c r="E107" s="23" t="s">
        <v>196</v>
      </c>
    </row>
    <row r="108" spans="2:5" ht="26.25" x14ac:dyDescent="0.25">
      <c r="B108" s="249"/>
      <c r="C108" s="250"/>
      <c r="D108" s="250"/>
      <c r="E108" s="24" t="s">
        <v>197</v>
      </c>
    </row>
    <row r="109" spans="2:5" x14ac:dyDescent="0.25">
      <c r="B109" s="249"/>
      <c r="C109" s="250"/>
      <c r="D109" s="250"/>
      <c r="E109" s="23" t="s">
        <v>198</v>
      </c>
    </row>
    <row r="110" spans="2:5" x14ac:dyDescent="0.25">
      <c r="B110" s="249"/>
      <c r="C110" s="250"/>
      <c r="D110" s="250"/>
      <c r="E110" s="23" t="s">
        <v>199</v>
      </c>
    </row>
    <row r="111" spans="2:5" x14ac:dyDescent="0.25">
      <c r="B111" s="249"/>
      <c r="C111" s="250"/>
      <c r="D111" s="250"/>
      <c r="E111" s="23" t="s">
        <v>200</v>
      </c>
    </row>
    <row r="112" spans="2:5" x14ac:dyDescent="0.25">
      <c r="B112" s="249"/>
      <c r="C112" s="250"/>
      <c r="D112" s="250"/>
      <c r="E112" s="23" t="s">
        <v>201</v>
      </c>
    </row>
    <row r="113" spans="2:5" ht="26.25" x14ac:dyDescent="0.25">
      <c r="B113" s="249"/>
      <c r="C113" s="250" t="s">
        <v>202</v>
      </c>
      <c r="D113" s="250"/>
      <c r="E113" s="24" t="s">
        <v>203</v>
      </c>
    </row>
    <row r="114" spans="2:5" ht="115.5" x14ac:dyDescent="0.25">
      <c r="B114" s="249"/>
      <c r="C114" s="250" t="s">
        <v>204</v>
      </c>
      <c r="D114" s="250"/>
      <c r="E114" s="24" t="s">
        <v>205</v>
      </c>
    </row>
    <row r="115" spans="2:5" ht="14.25" customHeight="1" x14ac:dyDescent="0.25">
      <c r="B115" s="246" t="s">
        <v>206</v>
      </c>
      <c r="C115" s="247" t="s">
        <v>207</v>
      </c>
      <c r="D115" s="247"/>
      <c r="E115" s="247"/>
    </row>
    <row r="116" spans="2:5" ht="14.25" customHeight="1" x14ac:dyDescent="0.25">
      <c r="B116" s="246"/>
      <c r="C116" s="247" t="s">
        <v>208</v>
      </c>
      <c r="D116" s="247"/>
      <c r="E116" s="247"/>
    </row>
    <row r="117" spans="2:5" ht="14.25" customHeight="1" x14ac:dyDescent="0.25">
      <c r="B117" s="246"/>
      <c r="C117" s="247" t="s">
        <v>209</v>
      </c>
      <c r="D117" s="247"/>
      <c r="E117" s="247"/>
    </row>
    <row r="118" spans="2:5" ht="14.25" customHeight="1" x14ac:dyDescent="0.25">
      <c r="B118" s="246"/>
      <c r="C118" s="247" t="s">
        <v>210</v>
      </c>
      <c r="D118" s="247"/>
      <c r="E118" s="247"/>
    </row>
    <row r="119" spans="2:5" ht="14.25" customHeight="1" x14ac:dyDescent="0.25">
      <c r="B119" s="246"/>
      <c r="C119" s="247" t="s">
        <v>211</v>
      </c>
      <c r="D119" s="247"/>
      <c r="E119" s="247"/>
    </row>
    <row r="120" spans="2:5" ht="14.25" customHeight="1" x14ac:dyDescent="0.25">
      <c r="B120" s="246"/>
      <c r="C120" s="247" t="s">
        <v>212</v>
      </c>
      <c r="D120" s="247"/>
      <c r="E120" s="247"/>
    </row>
    <row r="121" spans="2:5" x14ac:dyDescent="0.25">
      <c r="B121" s="25"/>
      <c r="C121" s="26"/>
      <c r="D121" s="26"/>
      <c r="E121" s="27"/>
    </row>
  </sheetData>
  <sheetProtection selectLockedCells="1" selectUnlockedCells="1"/>
  <mergeCells count="63">
    <mergeCell ref="B1:E1"/>
    <mergeCell ref="B2:B3"/>
    <mergeCell ref="C2:D3"/>
    <mergeCell ref="E2:E3"/>
    <mergeCell ref="B4:B38"/>
    <mergeCell ref="C4:D8"/>
    <mergeCell ref="C9:D9"/>
    <mergeCell ref="C10:D14"/>
    <mergeCell ref="C15:D18"/>
    <mergeCell ref="C19:D22"/>
    <mergeCell ref="C23:C38"/>
    <mergeCell ref="D23:D28"/>
    <mergeCell ref="D29:D32"/>
    <mergeCell ref="D33:D35"/>
    <mergeCell ref="D36:D38"/>
    <mergeCell ref="E39:E42"/>
    <mergeCell ref="C40:D40"/>
    <mergeCell ref="C41:D41"/>
    <mergeCell ref="C42:D42"/>
    <mergeCell ref="C43:C44"/>
    <mergeCell ref="C39:D39"/>
    <mergeCell ref="E54:E60"/>
    <mergeCell ref="C55:D55"/>
    <mergeCell ref="C56:D56"/>
    <mergeCell ref="C57:D57"/>
    <mergeCell ref="C58:D58"/>
    <mergeCell ref="C59:D59"/>
    <mergeCell ref="C60:D60"/>
    <mergeCell ref="B54:B60"/>
    <mergeCell ref="C54:D54"/>
    <mergeCell ref="B39:B53"/>
    <mergeCell ref="C45:D53"/>
    <mergeCell ref="B91:B96"/>
    <mergeCell ref="C91:D93"/>
    <mergeCell ref="C94:D94"/>
    <mergeCell ref="B61:B90"/>
    <mergeCell ref="C61:C87"/>
    <mergeCell ref="D61:D66"/>
    <mergeCell ref="D67:D70"/>
    <mergeCell ref="D71:D74"/>
    <mergeCell ref="D75:D78"/>
    <mergeCell ref="D79:D82"/>
    <mergeCell ref="D83:D87"/>
    <mergeCell ref="C88:C89"/>
    <mergeCell ref="E94:E96"/>
    <mergeCell ref="C95:D95"/>
    <mergeCell ref="C96:D96"/>
    <mergeCell ref="B97:B114"/>
    <mergeCell ref="C97:D102"/>
    <mergeCell ref="C103:D103"/>
    <mergeCell ref="C104:D104"/>
    <mergeCell ref="C105:D105"/>
    <mergeCell ref="C106:D106"/>
    <mergeCell ref="C107:D112"/>
    <mergeCell ref="C113:D113"/>
    <mergeCell ref="C114:D114"/>
    <mergeCell ref="B115:B120"/>
    <mergeCell ref="C115:E115"/>
    <mergeCell ref="C116:E116"/>
    <mergeCell ref="C117:E117"/>
    <mergeCell ref="C118:E118"/>
    <mergeCell ref="C119:E119"/>
    <mergeCell ref="C120:E120"/>
  </mergeCells>
  <pageMargins left="0.7" right="0.7" top="0.75" bottom="0.75" header="0.51180555555555551" footer="0.51180555555555551"/>
  <pageSetup scale="72"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7"/>
  <sheetViews>
    <sheetView showGridLines="0" topLeftCell="A19" workbookViewId="0">
      <selection activeCell="D16" sqref="D16"/>
    </sheetView>
  </sheetViews>
  <sheetFormatPr baseColWidth="10" defaultColWidth="11.42578125" defaultRowHeight="12.75" x14ac:dyDescent="0.2"/>
  <cols>
    <col min="1" max="1" width="11.42578125" style="28"/>
    <col min="2" max="2" width="11.42578125" style="29"/>
    <col min="3" max="3" width="11.42578125" style="28"/>
    <col min="4" max="7" width="11.42578125" style="30"/>
    <col min="8" max="9" width="11.42578125" style="28"/>
    <col min="10" max="10" width="11.42578125" style="31"/>
    <col min="11" max="14" width="11.42578125" style="30"/>
    <col min="15" max="16384" width="11.42578125" style="32"/>
  </cols>
  <sheetData>
    <row r="2" spans="1:14" ht="13.35" customHeight="1" x14ac:dyDescent="0.2">
      <c r="A2" s="33"/>
      <c r="B2" s="262" t="s">
        <v>213</v>
      </c>
      <c r="C2" s="262"/>
      <c r="D2" s="262"/>
      <c r="E2" s="262"/>
      <c r="F2" s="262"/>
      <c r="G2" s="262"/>
      <c r="H2" s="262"/>
      <c r="I2" s="262"/>
      <c r="J2" s="262"/>
      <c r="K2" s="262"/>
      <c r="L2" s="262"/>
      <c r="M2" s="262"/>
      <c r="N2" s="262"/>
    </row>
    <row r="3" spans="1:14" x14ac:dyDescent="0.2">
      <c r="A3" s="34"/>
      <c r="B3" s="35"/>
      <c r="C3" s="33"/>
      <c r="D3" s="36"/>
      <c r="E3" s="36"/>
      <c r="F3" s="36"/>
      <c r="G3" s="36"/>
      <c r="H3" s="33"/>
      <c r="I3" s="33"/>
      <c r="J3" s="37"/>
      <c r="K3" s="36"/>
      <c r="L3" s="36"/>
      <c r="M3" s="36"/>
      <c r="N3" s="38"/>
    </row>
    <row r="4" spans="1:14" ht="13.35" customHeight="1" x14ac:dyDescent="0.2">
      <c r="A4" s="34"/>
      <c r="B4" s="257" t="s">
        <v>214</v>
      </c>
      <c r="C4" s="257"/>
      <c r="D4" s="257"/>
      <c r="E4" s="257"/>
      <c r="F4" s="257"/>
      <c r="G4" s="257"/>
      <c r="H4" s="33"/>
      <c r="I4" s="257" t="s">
        <v>215</v>
      </c>
      <c r="J4" s="257"/>
      <c r="K4" s="257"/>
      <c r="L4" s="257"/>
      <c r="M4" s="257"/>
      <c r="N4" s="257"/>
    </row>
    <row r="5" spans="1:14" ht="37.35" customHeight="1" x14ac:dyDescent="0.2">
      <c r="A5" s="34"/>
      <c r="B5" s="39" t="s">
        <v>37</v>
      </c>
      <c r="C5" s="39" t="s">
        <v>216</v>
      </c>
      <c r="D5" s="257" t="s">
        <v>217</v>
      </c>
      <c r="E5" s="257"/>
      <c r="F5" s="257"/>
      <c r="G5" s="257"/>
      <c r="H5" s="33"/>
      <c r="I5" s="39" t="s">
        <v>38</v>
      </c>
      <c r="J5" s="39" t="s">
        <v>218</v>
      </c>
      <c r="K5" s="257" t="s">
        <v>217</v>
      </c>
      <c r="L5" s="257"/>
      <c r="M5" s="257"/>
      <c r="N5" s="257"/>
    </row>
    <row r="6" spans="1:14" ht="61.15" customHeight="1" x14ac:dyDescent="0.2">
      <c r="A6" s="34"/>
      <c r="B6" s="40" t="s">
        <v>219</v>
      </c>
      <c r="C6" s="40">
        <v>10</v>
      </c>
      <c r="D6" s="260" t="s">
        <v>220</v>
      </c>
      <c r="E6" s="260"/>
      <c r="F6" s="260"/>
      <c r="G6" s="260"/>
      <c r="H6" s="33"/>
      <c r="I6" s="40" t="s">
        <v>221</v>
      </c>
      <c r="J6" s="40">
        <v>4</v>
      </c>
      <c r="K6" s="260" t="s">
        <v>222</v>
      </c>
      <c r="L6" s="260"/>
      <c r="M6" s="260"/>
      <c r="N6" s="260"/>
    </row>
    <row r="7" spans="1:14" ht="49.35" customHeight="1" x14ac:dyDescent="0.2">
      <c r="A7" s="34"/>
      <c r="B7" s="40" t="s">
        <v>223</v>
      </c>
      <c r="C7" s="40">
        <v>6</v>
      </c>
      <c r="D7" s="260" t="s">
        <v>224</v>
      </c>
      <c r="E7" s="260"/>
      <c r="F7" s="260"/>
      <c r="G7" s="260"/>
      <c r="H7" s="33"/>
      <c r="I7" s="40" t="s">
        <v>225</v>
      </c>
      <c r="J7" s="40">
        <v>3</v>
      </c>
      <c r="K7" s="260" t="s">
        <v>226</v>
      </c>
      <c r="L7" s="260"/>
      <c r="M7" s="260"/>
      <c r="N7" s="260"/>
    </row>
    <row r="8" spans="1:14" ht="49.35" customHeight="1" x14ac:dyDescent="0.2">
      <c r="A8" s="34"/>
      <c r="B8" s="40" t="s">
        <v>227</v>
      </c>
      <c r="C8" s="40">
        <v>2</v>
      </c>
      <c r="D8" s="260" t="s">
        <v>228</v>
      </c>
      <c r="E8" s="260"/>
      <c r="F8" s="260"/>
      <c r="G8" s="260"/>
      <c r="H8" s="33"/>
      <c r="I8" s="40" t="s">
        <v>229</v>
      </c>
      <c r="J8" s="40">
        <v>2</v>
      </c>
      <c r="K8" s="260" t="s">
        <v>230</v>
      </c>
      <c r="L8" s="260"/>
      <c r="M8" s="260"/>
      <c r="N8" s="260"/>
    </row>
    <row r="9" spans="1:14" ht="73.150000000000006" customHeight="1" x14ac:dyDescent="0.2">
      <c r="A9" s="34"/>
      <c r="B9" s="40" t="s">
        <v>231</v>
      </c>
      <c r="C9" s="40" t="s">
        <v>232</v>
      </c>
      <c r="D9" s="260" t="s">
        <v>233</v>
      </c>
      <c r="E9" s="260"/>
      <c r="F9" s="260"/>
      <c r="G9" s="260"/>
      <c r="H9" s="33"/>
      <c r="I9" s="40" t="s">
        <v>234</v>
      </c>
      <c r="J9" s="40">
        <v>1</v>
      </c>
      <c r="K9" s="260" t="s">
        <v>235</v>
      </c>
      <c r="L9" s="260"/>
      <c r="M9" s="260"/>
      <c r="N9" s="260"/>
    </row>
    <row r="10" spans="1:14" x14ac:dyDescent="0.2">
      <c r="B10" s="35"/>
      <c r="C10" s="33"/>
      <c r="D10" s="33"/>
      <c r="E10" s="33"/>
      <c r="F10" s="33"/>
      <c r="G10" s="36"/>
      <c r="H10" s="33"/>
      <c r="I10" s="33"/>
      <c r="J10" s="37"/>
      <c r="K10" s="36"/>
      <c r="L10" s="36"/>
      <c r="M10" s="36"/>
      <c r="N10" s="38"/>
    </row>
    <row r="11" spans="1:14" ht="13.35" customHeight="1" x14ac:dyDescent="0.2">
      <c r="A11" s="34"/>
      <c r="B11" s="257" t="s">
        <v>236</v>
      </c>
      <c r="C11" s="257"/>
      <c r="D11" s="257"/>
      <c r="E11" s="257"/>
      <c r="F11" s="257"/>
      <c r="G11" s="257"/>
      <c r="H11" s="33"/>
      <c r="I11" s="257" t="s">
        <v>237</v>
      </c>
      <c r="J11" s="257"/>
      <c r="K11" s="257"/>
      <c r="L11" s="257"/>
      <c r="M11" s="257"/>
      <c r="N11" s="257"/>
    </row>
    <row r="12" spans="1:14" ht="37.35" customHeight="1" x14ac:dyDescent="0.2">
      <c r="B12" s="257" t="s">
        <v>238</v>
      </c>
      <c r="C12" s="257"/>
      <c r="D12" s="257" t="s">
        <v>38</v>
      </c>
      <c r="E12" s="257"/>
      <c r="F12" s="257"/>
      <c r="G12" s="257"/>
      <c r="H12" s="33"/>
      <c r="I12" s="39" t="s">
        <v>239</v>
      </c>
      <c r="J12" s="39" t="s">
        <v>240</v>
      </c>
      <c r="K12" s="257" t="s">
        <v>217</v>
      </c>
      <c r="L12" s="257"/>
      <c r="M12" s="257"/>
      <c r="N12" s="257"/>
    </row>
    <row r="13" spans="1:14" ht="49.35" customHeight="1" x14ac:dyDescent="0.2">
      <c r="B13" s="257" t="s">
        <v>241</v>
      </c>
      <c r="C13" s="257"/>
      <c r="D13" s="39">
        <v>4</v>
      </c>
      <c r="E13" s="39">
        <v>3</v>
      </c>
      <c r="F13" s="39">
        <v>2</v>
      </c>
      <c r="G13" s="39">
        <v>1</v>
      </c>
      <c r="H13" s="33"/>
      <c r="I13" s="40" t="s">
        <v>219</v>
      </c>
      <c r="J13" s="40" t="s">
        <v>242</v>
      </c>
      <c r="K13" s="256" t="s">
        <v>243</v>
      </c>
      <c r="L13" s="256"/>
      <c r="M13" s="256"/>
      <c r="N13" s="256"/>
    </row>
    <row r="14" spans="1:14" ht="61.15" customHeight="1" x14ac:dyDescent="0.2">
      <c r="B14" s="257" t="s">
        <v>37</v>
      </c>
      <c r="C14" s="39">
        <v>10</v>
      </c>
      <c r="D14" s="41" t="s">
        <v>244</v>
      </c>
      <c r="E14" s="41" t="s">
        <v>245</v>
      </c>
      <c r="F14" s="42" t="s">
        <v>246</v>
      </c>
      <c r="G14" s="42" t="s">
        <v>247</v>
      </c>
      <c r="H14" s="33"/>
      <c r="I14" s="40" t="s">
        <v>223</v>
      </c>
      <c r="J14" s="40" t="s">
        <v>248</v>
      </c>
      <c r="K14" s="256" t="s">
        <v>249</v>
      </c>
      <c r="L14" s="256"/>
      <c r="M14" s="256"/>
      <c r="N14" s="256"/>
    </row>
    <row r="15" spans="1:14" ht="49.35" customHeight="1" x14ac:dyDescent="0.2">
      <c r="B15" s="257"/>
      <c r="C15" s="39">
        <v>6</v>
      </c>
      <c r="D15" s="41" t="s">
        <v>250</v>
      </c>
      <c r="E15" s="42" t="s">
        <v>251</v>
      </c>
      <c r="F15" s="42" t="s">
        <v>252</v>
      </c>
      <c r="G15" s="43" t="s">
        <v>253</v>
      </c>
      <c r="H15" s="33"/>
      <c r="I15" s="40" t="s">
        <v>227</v>
      </c>
      <c r="J15" s="40" t="s">
        <v>254</v>
      </c>
      <c r="K15" s="256" t="s">
        <v>255</v>
      </c>
      <c r="L15" s="256"/>
      <c r="M15" s="256"/>
      <c r="N15" s="256"/>
    </row>
    <row r="16" spans="1:14" ht="61.15" customHeight="1" x14ac:dyDescent="0.2">
      <c r="B16" s="257"/>
      <c r="C16" s="39">
        <v>2</v>
      </c>
      <c r="D16" s="43" t="s">
        <v>256</v>
      </c>
      <c r="E16" s="43" t="s">
        <v>253</v>
      </c>
      <c r="F16" s="44" t="s">
        <v>257</v>
      </c>
      <c r="G16" s="44" t="s">
        <v>258</v>
      </c>
      <c r="H16" s="33"/>
      <c r="I16" s="40" t="s">
        <v>231</v>
      </c>
      <c r="J16" s="40" t="s">
        <v>259</v>
      </c>
      <c r="K16" s="256" t="s">
        <v>260</v>
      </c>
      <c r="L16" s="256"/>
      <c r="M16" s="256"/>
      <c r="N16" s="256"/>
    </row>
    <row r="17" spans="1:14" x14ac:dyDescent="0.2">
      <c r="B17" s="35"/>
      <c r="C17" s="33"/>
      <c r="D17" s="36"/>
      <c r="E17" s="36"/>
      <c r="F17" s="36"/>
      <c r="G17" s="36"/>
      <c r="H17" s="33"/>
      <c r="I17" s="33"/>
      <c r="J17" s="37"/>
      <c r="K17" s="33"/>
      <c r="L17" s="33"/>
      <c r="M17" s="33"/>
      <c r="N17" s="45"/>
    </row>
    <row r="18" spans="1:14" ht="13.35" customHeight="1" x14ac:dyDescent="0.2">
      <c r="A18" s="34"/>
      <c r="B18" s="257" t="s">
        <v>261</v>
      </c>
      <c r="C18" s="257"/>
      <c r="D18" s="257"/>
      <c r="E18" s="257"/>
      <c r="F18" s="257"/>
      <c r="G18" s="257"/>
      <c r="H18" s="33"/>
      <c r="I18" s="33"/>
      <c r="J18" s="37"/>
      <c r="K18" s="36"/>
      <c r="L18" s="36"/>
      <c r="M18" s="36"/>
      <c r="N18" s="38"/>
    </row>
    <row r="19" spans="1:14" ht="13.35" customHeight="1" x14ac:dyDescent="0.2">
      <c r="B19" s="258" t="s">
        <v>262</v>
      </c>
      <c r="C19" s="258" t="s">
        <v>263</v>
      </c>
      <c r="D19" s="258" t="s">
        <v>217</v>
      </c>
      <c r="E19" s="258"/>
      <c r="F19" s="258"/>
      <c r="G19" s="258"/>
      <c r="H19" s="33"/>
      <c r="I19" s="33"/>
      <c r="J19" s="37"/>
      <c r="K19" s="36"/>
      <c r="L19" s="36"/>
      <c r="M19" s="36"/>
      <c r="N19" s="38"/>
    </row>
    <row r="20" spans="1:14" ht="13.35" customHeight="1" x14ac:dyDescent="0.2">
      <c r="B20" s="258"/>
      <c r="C20" s="258"/>
      <c r="D20" s="258" t="s">
        <v>264</v>
      </c>
      <c r="E20" s="258"/>
      <c r="F20" s="258"/>
      <c r="G20" s="258"/>
      <c r="H20" s="33"/>
      <c r="I20" s="33"/>
      <c r="J20" s="37"/>
      <c r="K20" s="36"/>
      <c r="L20" s="36"/>
      <c r="M20" s="36"/>
      <c r="N20" s="38"/>
    </row>
    <row r="21" spans="1:14" ht="37.35" customHeight="1" x14ac:dyDescent="0.2">
      <c r="B21" s="46" t="s">
        <v>265</v>
      </c>
      <c r="C21" s="47">
        <v>100</v>
      </c>
      <c r="D21" s="260" t="s">
        <v>266</v>
      </c>
      <c r="E21" s="260"/>
      <c r="F21" s="260"/>
      <c r="G21" s="260"/>
      <c r="H21" s="33"/>
      <c r="I21" s="33"/>
      <c r="J21" s="37"/>
      <c r="K21" s="36"/>
      <c r="L21" s="36"/>
      <c r="M21" s="36"/>
      <c r="N21" s="38"/>
    </row>
    <row r="22" spans="1:14" ht="25.35" customHeight="1" x14ac:dyDescent="0.2">
      <c r="B22" s="46" t="s">
        <v>267</v>
      </c>
      <c r="C22" s="47">
        <v>60</v>
      </c>
      <c r="D22" s="260" t="s">
        <v>268</v>
      </c>
      <c r="E22" s="260"/>
      <c r="F22" s="260"/>
      <c r="G22" s="260"/>
      <c r="H22" s="33"/>
      <c r="I22" s="33"/>
      <c r="J22" s="37"/>
      <c r="K22" s="36"/>
      <c r="L22" s="36"/>
      <c r="M22" s="36"/>
      <c r="N22" s="38"/>
    </row>
    <row r="23" spans="1:14" ht="13.35" customHeight="1" x14ac:dyDescent="0.2">
      <c r="B23" s="46" t="s">
        <v>269</v>
      </c>
      <c r="C23" s="47">
        <v>25</v>
      </c>
      <c r="D23" s="260" t="s">
        <v>270</v>
      </c>
      <c r="E23" s="260"/>
      <c r="F23" s="260"/>
      <c r="G23" s="260"/>
      <c r="H23" s="33"/>
      <c r="I23" s="33"/>
      <c r="J23" s="37"/>
      <c r="K23" s="36"/>
      <c r="L23" s="36"/>
      <c r="M23" s="36"/>
      <c r="N23" s="38"/>
    </row>
    <row r="24" spans="1:14" ht="13.35" customHeight="1" x14ac:dyDescent="0.2">
      <c r="B24" s="46" t="s">
        <v>271</v>
      </c>
      <c r="C24" s="47">
        <v>10</v>
      </c>
      <c r="D24" s="260" t="s">
        <v>272</v>
      </c>
      <c r="E24" s="260"/>
      <c r="F24" s="260"/>
      <c r="G24" s="260"/>
      <c r="H24" s="33"/>
      <c r="I24" s="33"/>
      <c r="J24" s="37"/>
      <c r="K24" s="36"/>
      <c r="L24" s="36"/>
      <c r="M24" s="36"/>
      <c r="N24" s="38"/>
    </row>
    <row r="25" spans="1:14" x14ac:dyDescent="0.2">
      <c r="B25" s="35"/>
      <c r="C25" s="33"/>
      <c r="D25" s="36"/>
      <c r="E25" s="36"/>
      <c r="F25" s="36"/>
      <c r="G25" s="36"/>
      <c r="H25" s="33"/>
      <c r="I25" s="33"/>
      <c r="J25" s="37"/>
      <c r="K25" s="36"/>
      <c r="L25" s="36"/>
      <c r="M25" s="36"/>
      <c r="N25" s="38"/>
    </row>
    <row r="26" spans="1:14" ht="13.35" customHeight="1" x14ac:dyDescent="0.2">
      <c r="A26" s="34"/>
      <c r="B26" s="257" t="s">
        <v>273</v>
      </c>
      <c r="C26" s="257"/>
      <c r="D26" s="257"/>
      <c r="E26" s="257"/>
      <c r="F26" s="257"/>
      <c r="G26" s="257"/>
      <c r="H26" s="33"/>
      <c r="I26" s="261" t="s">
        <v>274</v>
      </c>
      <c r="J26" s="261"/>
      <c r="K26" s="261"/>
      <c r="L26" s="261"/>
      <c r="M26" s="261"/>
      <c r="N26" s="261"/>
    </row>
    <row r="27" spans="1:14" s="28" customFormat="1" ht="25.35" customHeight="1" x14ac:dyDescent="0.25">
      <c r="B27" s="257" t="s">
        <v>275</v>
      </c>
      <c r="C27" s="257"/>
      <c r="D27" s="257" t="s">
        <v>276</v>
      </c>
      <c r="E27" s="257"/>
      <c r="F27" s="257"/>
      <c r="G27" s="257"/>
      <c r="H27" s="36"/>
      <c r="I27" s="257" t="s">
        <v>277</v>
      </c>
      <c r="J27" s="257" t="s">
        <v>278</v>
      </c>
      <c r="K27" s="257" t="s">
        <v>217</v>
      </c>
      <c r="L27" s="257"/>
      <c r="M27" s="257"/>
      <c r="N27" s="257"/>
    </row>
    <row r="28" spans="1:14" s="28" customFormat="1" ht="13.35" customHeight="1" x14ac:dyDescent="0.25">
      <c r="B28" s="257" t="s">
        <v>279</v>
      </c>
      <c r="C28" s="257"/>
      <c r="D28" s="39" t="s">
        <v>280</v>
      </c>
      <c r="E28" s="48" t="s">
        <v>281</v>
      </c>
      <c r="F28" s="48" t="s">
        <v>282</v>
      </c>
      <c r="G28" s="48" t="s">
        <v>283</v>
      </c>
      <c r="H28" s="36"/>
      <c r="I28" s="257"/>
      <c r="J28" s="257"/>
      <c r="K28" s="257"/>
      <c r="L28" s="257"/>
      <c r="M28" s="257"/>
      <c r="N28" s="257"/>
    </row>
    <row r="29" spans="1:14" ht="13.35" customHeight="1" x14ac:dyDescent="0.2">
      <c r="B29" s="257" t="s">
        <v>284</v>
      </c>
      <c r="C29" s="258">
        <v>100</v>
      </c>
      <c r="D29" s="49" t="s">
        <v>285</v>
      </c>
      <c r="E29" s="49" t="s">
        <v>286</v>
      </c>
      <c r="F29" s="49" t="s">
        <v>286</v>
      </c>
      <c r="G29" s="50" t="s">
        <v>285</v>
      </c>
      <c r="H29" s="36"/>
      <c r="I29" s="259" t="s">
        <v>286</v>
      </c>
      <c r="J29" s="259" t="s">
        <v>287</v>
      </c>
      <c r="K29" s="260" t="s">
        <v>288</v>
      </c>
      <c r="L29" s="260"/>
      <c r="M29" s="260"/>
      <c r="N29" s="260"/>
    </row>
    <row r="30" spans="1:14" ht="25.5" x14ac:dyDescent="0.2">
      <c r="B30" s="257"/>
      <c r="C30" s="258"/>
      <c r="D30" s="49" t="s">
        <v>289</v>
      </c>
      <c r="E30" s="49" t="s">
        <v>290</v>
      </c>
      <c r="F30" s="49" t="s">
        <v>291</v>
      </c>
      <c r="G30" s="50" t="s">
        <v>292</v>
      </c>
      <c r="H30" s="36"/>
      <c r="I30" s="259"/>
      <c r="J30" s="259"/>
      <c r="K30" s="260"/>
      <c r="L30" s="260"/>
      <c r="M30" s="260"/>
      <c r="N30" s="260"/>
    </row>
    <row r="31" spans="1:14" ht="13.35" customHeight="1" x14ac:dyDescent="0.2">
      <c r="B31" s="257"/>
      <c r="C31" s="258">
        <v>60</v>
      </c>
      <c r="D31" s="49" t="s">
        <v>285</v>
      </c>
      <c r="E31" s="49" t="s">
        <v>286</v>
      </c>
      <c r="F31" s="50" t="s">
        <v>285</v>
      </c>
      <c r="G31" s="51" t="s">
        <v>293</v>
      </c>
      <c r="H31" s="36"/>
      <c r="I31" s="259" t="s">
        <v>285</v>
      </c>
      <c r="J31" s="259" t="s">
        <v>294</v>
      </c>
      <c r="K31" s="260" t="s">
        <v>295</v>
      </c>
      <c r="L31" s="260"/>
      <c r="M31" s="260"/>
      <c r="N31" s="260"/>
    </row>
    <row r="32" spans="1:14" ht="25.5" x14ac:dyDescent="0.2">
      <c r="B32" s="257"/>
      <c r="C32" s="258"/>
      <c r="D32" s="49" t="s">
        <v>296</v>
      </c>
      <c r="E32" s="49" t="s">
        <v>297</v>
      </c>
      <c r="F32" s="50" t="s">
        <v>298</v>
      </c>
      <c r="G32" s="52" t="s">
        <v>299</v>
      </c>
      <c r="H32" s="36"/>
      <c r="I32" s="259"/>
      <c r="J32" s="259"/>
      <c r="K32" s="260"/>
      <c r="L32" s="260"/>
      <c r="M32" s="260"/>
      <c r="N32" s="260"/>
    </row>
    <row r="33" spans="2:14" ht="13.35" customHeight="1" x14ac:dyDescent="0.2">
      <c r="B33" s="257"/>
      <c r="C33" s="258">
        <v>25</v>
      </c>
      <c r="D33" s="49" t="s">
        <v>285</v>
      </c>
      <c r="E33" s="50" t="s">
        <v>285</v>
      </c>
      <c r="F33" s="50" t="s">
        <v>285</v>
      </c>
      <c r="G33" s="52" t="s">
        <v>300</v>
      </c>
      <c r="H33" s="36"/>
      <c r="I33" s="259" t="s">
        <v>300</v>
      </c>
      <c r="J33" s="259" t="s">
        <v>301</v>
      </c>
      <c r="K33" s="260" t="s">
        <v>302</v>
      </c>
      <c r="L33" s="260"/>
      <c r="M33" s="260"/>
      <c r="N33" s="260"/>
    </row>
    <row r="34" spans="2:14" ht="25.5" x14ac:dyDescent="0.2">
      <c r="B34" s="257"/>
      <c r="C34" s="258"/>
      <c r="D34" s="49" t="s">
        <v>303</v>
      </c>
      <c r="E34" s="50" t="s">
        <v>304</v>
      </c>
      <c r="F34" s="50" t="s">
        <v>305</v>
      </c>
      <c r="G34" s="52" t="s">
        <v>306</v>
      </c>
      <c r="H34" s="36"/>
      <c r="I34" s="259"/>
      <c r="J34" s="259"/>
      <c r="K34" s="260"/>
      <c r="L34" s="260"/>
      <c r="M34" s="260"/>
      <c r="N34" s="260"/>
    </row>
    <row r="35" spans="2:14" ht="13.35" customHeight="1" x14ac:dyDescent="0.2">
      <c r="B35" s="257"/>
      <c r="C35" s="258">
        <v>10</v>
      </c>
      <c r="D35" s="50" t="s">
        <v>285</v>
      </c>
      <c r="E35" s="50" t="s">
        <v>307</v>
      </c>
      <c r="F35" s="52" t="s">
        <v>300</v>
      </c>
      <c r="G35" s="53" t="s">
        <v>308</v>
      </c>
      <c r="H35" s="36"/>
      <c r="I35" s="259" t="s">
        <v>309</v>
      </c>
      <c r="J35" s="259">
        <v>20</v>
      </c>
      <c r="K35" s="260" t="s">
        <v>310</v>
      </c>
      <c r="L35" s="260"/>
      <c r="M35" s="260"/>
      <c r="N35" s="260"/>
    </row>
    <row r="36" spans="2:14" ht="25.5" x14ac:dyDescent="0.2">
      <c r="B36" s="257"/>
      <c r="C36" s="258"/>
      <c r="D36" s="50" t="s">
        <v>311</v>
      </c>
      <c r="E36" s="52" t="s">
        <v>312</v>
      </c>
      <c r="F36" s="52" t="s">
        <v>313</v>
      </c>
      <c r="G36" s="54" t="s">
        <v>314</v>
      </c>
      <c r="H36" s="36"/>
      <c r="I36" s="259"/>
      <c r="J36" s="259"/>
      <c r="K36" s="260"/>
      <c r="L36" s="260"/>
      <c r="M36" s="260"/>
      <c r="N36" s="260"/>
    </row>
    <row r="37" spans="2:14" x14ac:dyDescent="0.2">
      <c r="B37" s="55"/>
      <c r="C37" s="56"/>
      <c r="D37" s="56"/>
      <c r="E37" s="56"/>
      <c r="F37" s="56"/>
      <c r="G37" s="56"/>
      <c r="H37" s="36"/>
      <c r="I37" s="259"/>
      <c r="J37" s="259"/>
      <c r="K37" s="260"/>
      <c r="L37" s="260"/>
      <c r="M37" s="260"/>
      <c r="N37" s="260"/>
    </row>
    <row r="38" spans="2:14" x14ac:dyDescent="0.2">
      <c r="B38" s="57"/>
      <c r="C38" s="56"/>
      <c r="D38" s="56"/>
      <c r="E38" s="56"/>
      <c r="F38" s="56"/>
      <c r="G38" s="56"/>
      <c r="H38" s="36"/>
      <c r="I38" s="259"/>
      <c r="J38" s="259"/>
      <c r="K38" s="260"/>
      <c r="L38" s="260"/>
      <c r="M38" s="260"/>
      <c r="N38" s="260"/>
    </row>
    <row r="39" spans="2:14" x14ac:dyDescent="0.2">
      <c r="B39" s="35"/>
      <c r="C39" s="33"/>
      <c r="D39" s="36"/>
      <c r="E39" s="36"/>
      <c r="F39" s="36"/>
      <c r="G39" s="36"/>
      <c r="H39" s="33"/>
      <c r="I39" s="33"/>
      <c r="J39" s="37"/>
      <c r="K39" s="36"/>
      <c r="L39" s="36"/>
      <c r="M39" s="36"/>
      <c r="N39" s="38"/>
    </row>
    <row r="40" spans="2:14" ht="13.35" customHeight="1" x14ac:dyDescent="0.2">
      <c r="B40" s="257" t="s">
        <v>315</v>
      </c>
      <c r="C40" s="257"/>
      <c r="D40" s="257"/>
      <c r="E40" s="257"/>
      <c r="F40" s="257"/>
      <c r="G40" s="257"/>
      <c r="H40" s="257"/>
      <c r="I40" s="257"/>
      <c r="J40" s="257"/>
      <c r="K40" s="257"/>
      <c r="L40" s="257"/>
      <c r="M40" s="257"/>
      <c r="N40" s="257"/>
    </row>
    <row r="41" spans="2:14" ht="13.35" customHeight="1" x14ac:dyDescent="0.2">
      <c r="B41" s="258" t="s">
        <v>316</v>
      </c>
      <c r="C41" s="258"/>
      <c r="D41" s="258"/>
      <c r="E41" s="258"/>
      <c r="F41" s="258"/>
      <c r="G41" s="258"/>
      <c r="H41" s="258" t="s">
        <v>317</v>
      </c>
      <c r="I41" s="258"/>
      <c r="J41" s="258"/>
      <c r="K41" s="258"/>
      <c r="L41" s="258"/>
      <c r="M41" s="258"/>
      <c r="N41" s="258"/>
    </row>
    <row r="42" spans="2:14" ht="13.35" customHeight="1" x14ac:dyDescent="0.2">
      <c r="B42" s="256" t="s">
        <v>318</v>
      </c>
      <c r="C42" s="256"/>
      <c r="D42" s="256"/>
      <c r="E42" s="256"/>
      <c r="F42" s="256"/>
      <c r="G42" s="256"/>
      <c r="H42" s="256" t="s">
        <v>319</v>
      </c>
      <c r="I42" s="256"/>
      <c r="J42" s="256"/>
      <c r="K42" s="256"/>
      <c r="L42" s="256"/>
      <c r="M42" s="256"/>
      <c r="N42" s="256"/>
    </row>
    <row r="43" spans="2:14" ht="25.35" customHeight="1" x14ac:dyDescent="0.2">
      <c r="B43" s="256" t="s">
        <v>320</v>
      </c>
      <c r="C43" s="256"/>
      <c r="D43" s="256"/>
      <c r="E43" s="256"/>
      <c r="F43" s="256"/>
      <c r="G43" s="256"/>
      <c r="H43" s="256" t="s">
        <v>321</v>
      </c>
      <c r="I43" s="256"/>
      <c r="J43" s="256"/>
      <c r="K43" s="256"/>
      <c r="L43" s="256"/>
      <c r="M43" s="256"/>
      <c r="N43" s="256"/>
    </row>
    <row r="44" spans="2:14" ht="25.35" customHeight="1" x14ac:dyDescent="0.2">
      <c r="B44" s="256" t="s">
        <v>322</v>
      </c>
      <c r="C44" s="256"/>
      <c r="D44" s="256"/>
      <c r="E44" s="256"/>
      <c r="F44" s="256"/>
      <c r="G44" s="256"/>
      <c r="H44" s="256" t="s">
        <v>323</v>
      </c>
      <c r="I44" s="256"/>
      <c r="J44" s="256"/>
      <c r="K44" s="256"/>
      <c r="L44" s="256"/>
      <c r="M44" s="256"/>
      <c r="N44" s="256"/>
    </row>
    <row r="45" spans="2:14" ht="25.35" customHeight="1" x14ac:dyDescent="0.2">
      <c r="B45" s="256" t="s">
        <v>324</v>
      </c>
      <c r="C45" s="256"/>
      <c r="D45" s="256"/>
      <c r="E45" s="256"/>
      <c r="F45" s="256"/>
      <c r="G45" s="256"/>
      <c r="H45" s="256" t="s">
        <v>325</v>
      </c>
      <c r="I45" s="256"/>
      <c r="J45" s="256"/>
      <c r="K45" s="256"/>
      <c r="L45" s="256"/>
      <c r="M45" s="256"/>
      <c r="N45" s="256"/>
    </row>
    <row r="46" spans="2:14" ht="13.35" customHeight="1" x14ac:dyDescent="0.2">
      <c r="B46" s="256" t="s">
        <v>326</v>
      </c>
      <c r="C46" s="256"/>
      <c r="D46" s="256"/>
      <c r="E46" s="256"/>
      <c r="F46" s="256"/>
      <c r="G46" s="256"/>
      <c r="H46" s="256"/>
      <c r="I46" s="256"/>
      <c r="J46" s="256"/>
      <c r="K46" s="256"/>
      <c r="L46" s="256"/>
      <c r="M46" s="256"/>
      <c r="N46" s="256"/>
    </row>
    <row r="47" spans="2:14" ht="13.35" customHeight="1" x14ac:dyDescent="0.2">
      <c r="B47" s="256" t="s">
        <v>327</v>
      </c>
      <c r="C47" s="256"/>
      <c r="D47" s="256"/>
      <c r="E47" s="256"/>
      <c r="F47" s="256"/>
      <c r="G47" s="256"/>
      <c r="H47" s="256"/>
      <c r="I47" s="256"/>
      <c r="J47" s="256"/>
      <c r="K47" s="256"/>
      <c r="L47" s="256"/>
      <c r="M47" s="256"/>
      <c r="N47" s="256"/>
    </row>
  </sheetData>
  <sheetProtection selectLockedCells="1" selectUnlockedCells="1"/>
  <mergeCells count="73">
    <mergeCell ref="D6:G6"/>
    <mergeCell ref="K6:N6"/>
    <mergeCell ref="B2:N2"/>
    <mergeCell ref="B4:G4"/>
    <mergeCell ref="I4:N4"/>
    <mergeCell ref="D5:G5"/>
    <mergeCell ref="K5:N5"/>
    <mergeCell ref="B13:C13"/>
    <mergeCell ref="K13:N13"/>
    <mergeCell ref="D7:G7"/>
    <mergeCell ref="K7:N7"/>
    <mergeCell ref="D8:G8"/>
    <mergeCell ref="K8:N8"/>
    <mergeCell ref="D9:G9"/>
    <mergeCell ref="K9:N9"/>
    <mergeCell ref="B11:G11"/>
    <mergeCell ref="I11:N11"/>
    <mergeCell ref="B12:C12"/>
    <mergeCell ref="D12:G12"/>
    <mergeCell ref="K12:N12"/>
    <mergeCell ref="D23:G23"/>
    <mergeCell ref="I26:N26"/>
    <mergeCell ref="B14:B16"/>
    <mergeCell ref="K14:N14"/>
    <mergeCell ref="K15:N15"/>
    <mergeCell ref="K16:N16"/>
    <mergeCell ref="B18:G18"/>
    <mergeCell ref="B19:B20"/>
    <mergeCell ref="C19:C20"/>
    <mergeCell ref="D19:G19"/>
    <mergeCell ref="D20:G20"/>
    <mergeCell ref="D21:G21"/>
    <mergeCell ref="D22:G22"/>
    <mergeCell ref="D24:G24"/>
    <mergeCell ref="B26:G26"/>
    <mergeCell ref="J31:J32"/>
    <mergeCell ref="K31:N32"/>
    <mergeCell ref="C33:C34"/>
    <mergeCell ref="B27:C27"/>
    <mergeCell ref="D27:G27"/>
    <mergeCell ref="I27:I28"/>
    <mergeCell ref="C31:C32"/>
    <mergeCell ref="I31:I32"/>
    <mergeCell ref="B28:C28"/>
    <mergeCell ref="J27:J28"/>
    <mergeCell ref="K27:N28"/>
    <mergeCell ref="B40:N40"/>
    <mergeCell ref="B41:G41"/>
    <mergeCell ref="H41:N41"/>
    <mergeCell ref="B42:G42"/>
    <mergeCell ref="J35:J38"/>
    <mergeCell ref="K35:N38"/>
    <mergeCell ref="B29:B36"/>
    <mergeCell ref="C29:C30"/>
    <mergeCell ref="I29:I30"/>
    <mergeCell ref="J29:J30"/>
    <mergeCell ref="K29:N30"/>
    <mergeCell ref="I33:I34"/>
    <mergeCell ref="J33:J34"/>
    <mergeCell ref="K33:N34"/>
    <mergeCell ref="C35:C36"/>
    <mergeCell ref="I35:I38"/>
    <mergeCell ref="H42:N42"/>
    <mergeCell ref="B47:G47"/>
    <mergeCell ref="H47:N47"/>
    <mergeCell ref="B44:G44"/>
    <mergeCell ref="H44:N44"/>
    <mergeCell ref="B45:G45"/>
    <mergeCell ref="H45:N45"/>
    <mergeCell ref="B46:G46"/>
    <mergeCell ref="H46:N46"/>
    <mergeCell ref="B43:G43"/>
    <mergeCell ref="H43:N43"/>
  </mergeCells>
  <pageMargins left="0.7" right="0.7" top="0.75" bottom="0.75" header="0.51180555555555551" footer="0.51180555555555551"/>
  <pageSetup scale="55"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0"/>
  <sheetViews>
    <sheetView showGridLines="0" workbookViewId="0">
      <selection activeCell="B2" sqref="B2:D2"/>
    </sheetView>
  </sheetViews>
  <sheetFormatPr baseColWidth="10" defaultColWidth="29.7109375" defaultRowHeight="12.75" x14ac:dyDescent="0.2"/>
  <cols>
    <col min="1" max="1" width="11" style="58" customWidth="1"/>
    <col min="2" max="2" width="21.42578125" style="59" customWidth="1"/>
    <col min="3" max="3" width="29.7109375" style="59"/>
    <col min="4" max="4" width="62.7109375" style="59" customWidth="1"/>
    <col min="5" max="16384" width="29.7109375" style="58"/>
  </cols>
  <sheetData>
    <row r="2" spans="2:4" ht="28.35" customHeight="1" x14ac:dyDescent="0.2">
      <c r="B2" s="266" t="s">
        <v>328</v>
      </c>
      <c r="C2" s="266"/>
      <c r="D2" s="266"/>
    </row>
    <row r="3" spans="2:4" ht="12.75" customHeight="1" x14ac:dyDescent="0.2">
      <c r="B3" s="263"/>
      <c r="C3" s="263"/>
      <c r="D3" s="263"/>
    </row>
    <row r="4" spans="2:4" ht="15" customHeight="1" x14ac:dyDescent="0.2">
      <c r="B4" s="265" t="s">
        <v>37</v>
      </c>
      <c r="C4" s="265"/>
      <c r="D4" s="60" t="s">
        <v>216</v>
      </c>
    </row>
    <row r="5" spans="2:4" ht="15" customHeight="1" x14ac:dyDescent="0.2">
      <c r="B5" s="265" t="s">
        <v>219</v>
      </c>
      <c r="C5" s="265"/>
      <c r="D5" s="61">
        <v>10</v>
      </c>
    </row>
    <row r="6" spans="2:4" ht="15" customHeight="1" x14ac:dyDescent="0.2">
      <c r="B6" s="265" t="s">
        <v>223</v>
      </c>
      <c r="C6" s="265"/>
      <c r="D6" s="61">
        <v>6</v>
      </c>
    </row>
    <row r="7" spans="2:4" ht="15" customHeight="1" x14ac:dyDescent="0.2">
      <c r="B7" s="265" t="s">
        <v>227</v>
      </c>
      <c r="C7" s="265"/>
      <c r="D7" s="61">
        <v>2</v>
      </c>
    </row>
    <row r="8" spans="2:4" ht="15" customHeight="1" x14ac:dyDescent="0.2">
      <c r="B8" s="265" t="s">
        <v>231</v>
      </c>
      <c r="C8" s="265"/>
      <c r="D8" s="61" t="s">
        <v>232</v>
      </c>
    </row>
    <row r="9" spans="2:4" ht="12.75" customHeight="1" x14ac:dyDescent="0.2">
      <c r="B9" s="263"/>
      <c r="C9" s="263"/>
      <c r="D9" s="263"/>
    </row>
    <row r="10" spans="2:4" ht="15" x14ac:dyDescent="0.2">
      <c r="B10" s="60" t="s">
        <v>33</v>
      </c>
      <c r="C10" s="60" t="s">
        <v>37</v>
      </c>
      <c r="D10" s="60" t="s">
        <v>32</v>
      </c>
    </row>
    <row r="11" spans="2:4" ht="14.1" customHeight="1" x14ac:dyDescent="0.2">
      <c r="B11" s="264" t="s">
        <v>329</v>
      </c>
      <c r="C11" s="61" t="s">
        <v>330</v>
      </c>
      <c r="D11" s="62" t="s">
        <v>331</v>
      </c>
    </row>
    <row r="12" spans="2:4" ht="28.5" x14ac:dyDescent="0.2">
      <c r="B12" s="264"/>
      <c r="C12" s="61" t="s">
        <v>332</v>
      </c>
      <c r="D12" s="62" t="s">
        <v>333</v>
      </c>
    </row>
    <row r="13" spans="2:4" ht="28.5" x14ac:dyDescent="0.2">
      <c r="B13" s="264"/>
      <c r="C13" s="61" t="s">
        <v>334</v>
      </c>
      <c r="D13" s="62" t="s">
        <v>335</v>
      </c>
    </row>
    <row r="14" spans="2:4" ht="14.25" x14ac:dyDescent="0.2">
      <c r="B14" s="264"/>
      <c r="C14" s="61" t="s">
        <v>336</v>
      </c>
      <c r="D14" s="62" t="s">
        <v>337</v>
      </c>
    </row>
    <row r="15" spans="2:4" ht="14.1" customHeight="1" x14ac:dyDescent="0.2">
      <c r="B15" s="264" t="s">
        <v>338</v>
      </c>
      <c r="C15" s="61" t="s">
        <v>330</v>
      </c>
      <c r="D15" s="62" t="s">
        <v>339</v>
      </c>
    </row>
    <row r="16" spans="2:4" ht="28.5" x14ac:dyDescent="0.2">
      <c r="B16" s="264"/>
      <c r="C16" s="61" t="s">
        <v>332</v>
      </c>
      <c r="D16" s="62" t="s">
        <v>340</v>
      </c>
    </row>
    <row r="17" spans="2:4" ht="14.25" x14ac:dyDescent="0.2">
      <c r="B17" s="264"/>
      <c r="C17" s="61" t="s">
        <v>334</v>
      </c>
      <c r="D17" s="62" t="s">
        <v>341</v>
      </c>
    </row>
    <row r="18" spans="2:4" ht="28.5" x14ac:dyDescent="0.2">
      <c r="B18" s="264"/>
      <c r="C18" s="61" t="s">
        <v>336</v>
      </c>
      <c r="D18" s="62" t="s">
        <v>342</v>
      </c>
    </row>
    <row r="19" spans="2:4" ht="14.1" customHeight="1" x14ac:dyDescent="0.2">
      <c r="B19" s="264" t="s">
        <v>343</v>
      </c>
      <c r="C19" s="61" t="s">
        <v>330</v>
      </c>
      <c r="D19" s="62" t="s">
        <v>344</v>
      </c>
    </row>
    <row r="20" spans="2:4" ht="14.25" x14ac:dyDescent="0.2">
      <c r="B20" s="264"/>
      <c r="C20" s="61" t="s">
        <v>332</v>
      </c>
      <c r="D20" s="62" t="s">
        <v>345</v>
      </c>
    </row>
    <row r="21" spans="2:4" ht="14.25" x14ac:dyDescent="0.2">
      <c r="B21" s="264"/>
      <c r="C21" s="61" t="s">
        <v>334</v>
      </c>
      <c r="D21" s="62" t="s">
        <v>346</v>
      </c>
    </row>
    <row r="22" spans="2:4" ht="14.25" x14ac:dyDescent="0.2">
      <c r="B22" s="264"/>
      <c r="C22" s="61" t="s">
        <v>336</v>
      </c>
      <c r="D22" s="62" t="s">
        <v>347</v>
      </c>
    </row>
    <row r="23" spans="2:4" ht="14.1" customHeight="1" x14ac:dyDescent="0.2">
      <c r="B23" s="264" t="s">
        <v>348</v>
      </c>
      <c r="C23" s="61" t="s">
        <v>330</v>
      </c>
      <c r="D23" s="62" t="s">
        <v>349</v>
      </c>
    </row>
    <row r="24" spans="2:4" ht="14.25" x14ac:dyDescent="0.2">
      <c r="B24" s="264"/>
      <c r="C24" s="61" t="s">
        <v>332</v>
      </c>
      <c r="D24" s="62" t="s">
        <v>350</v>
      </c>
    </row>
    <row r="25" spans="2:4" ht="14.25" x14ac:dyDescent="0.2">
      <c r="B25" s="264"/>
      <c r="C25" s="61" t="s">
        <v>334</v>
      </c>
      <c r="D25" s="62" t="s">
        <v>351</v>
      </c>
    </row>
    <row r="26" spans="2:4" ht="14.25" x14ac:dyDescent="0.2">
      <c r="B26" s="264"/>
      <c r="C26" s="61" t="s">
        <v>336</v>
      </c>
      <c r="D26" s="62" t="s">
        <v>352</v>
      </c>
    </row>
    <row r="27" spans="2:4" ht="14.1" customHeight="1" x14ac:dyDescent="0.2">
      <c r="B27" s="264" t="s">
        <v>353</v>
      </c>
      <c r="C27" s="61" t="s">
        <v>330</v>
      </c>
      <c r="D27" s="62" t="s">
        <v>354</v>
      </c>
    </row>
    <row r="28" spans="2:4" ht="28.5" x14ac:dyDescent="0.2">
      <c r="B28" s="264"/>
      <c r="C28" s="61" t="s">
        <v>332</v>
      </c>
      <c r="D28" s="62" t="s">
        <v>355</v>
      </c>
    </row>
    <row r="29" spans="2:4" ht="28.5" x14ac:dyDescent="0.2">
      <c r="B29" s="264"/>
      <c r="C29" s="61" t="s">
        <v>334</v>
      </c>
      <c r="D29" s="62" t="s">
        <v>356</v>
      </c>
    </row>
    <row r="30" spans="2:4" ht="14.25" x14ac:dyDescent="0.2">
      <c r="B30" s="264"/>
      <c r="C30" s="61" t="s">
        <v>336</v>
      </c>
      <c r="D30" s="62" t="s">
        <v>357</v>
      </c>
    </row>
    <row r="31" spans="2:4" ht="14.1" customHeight="1" x14ac:dyDescent="0.2">
      <c r="B31" s="264" t="s">
        <v>358</v>
      </c>
      <c r="C31" s="61" t="s">
        <v>330</v>
      </c>
      <c r="D31" s="62" t="s">
        <v>359</v>
      </c>
    </row>
    <row r="32" spans="2:4" ht="14.25" x14ac:dyDescent="0.2">
      <c r="B32" s="264"/>
      <c r="C32" s="61" t="s">
        <v>332</v>
      </c>
      <c r="D32" s="62" t="s">
        <v>360</v>
      </c>
    </row>
    <row r="33" spans="2:4" ht="14.25" x14ac:dyDescent="0.2">
      <c r="B33" s="264"/>
      <c r="C33" s="61" t="s">
        <v>334</v>
      </c>
      <c r="D33" s="62" t="s">
        <v>361</v>
      </c>
    </row>
    <row r="34" spans="2:4" ht="14.25" x14ac:dyDescent="0.2">
      <c r="B34" s="264"/>
      <c r="C34" s="61" t="s">
        <v>336</v>
      </c>
      <c r="D34" s="62" t="s">
        <v>362</v>
      </c>
    </row>
    <row r="35" spans="2:4" ht="39.6" customHeight="1" x14ac:dyDescent="0.2">
      <c r="B35" s="264" t="s">
        <v>363</v>
      </c>
      <c r="C35" s="61" t="s">
        <v>330</v>
      </c>
      <c r="D35" s="62" t="s">
        <v>364</v>
      </c>
    </row>
    <row r="36" spans="2:4" ht="42.75" x14ac:dyDescent="0.2">
      <c r="B36" s="264"/>
      <c r="C36" s="61" t="s">
        <v>332</v>
      </c>
      <c r="D36" s="62" t="s">
        <v>365</v>
      </c>
    </row>
    <row r="37" spans="2:4" ht="42.75" x14ac:dyDescent="0.2">
      <c r="B37" s="264"/>
      <c r="C37" s="61" t="s">
        <v>334</v>
      </c>
      <c r="D37" s="62" t="s">
        <v>366</v>
      </c>
    </row>
    <row r="38" spans="2:4" ht="28.5" x14ac:dyDescent="0.2">
      <c r="B38" s="264"/>
      <c r="C38" s="61" t="s">
        <v>336</v>
      </c>
      <c r="D38" s="62" t="s">
        <v>367</v>
      </c>
    </row>
    <row r="39" spans="2:4" ht="26.85" customHeight="1" x14ac:dyDescent="0.2">
      <c r="B39" s="264" t="s">
        <v>368</v>
      </c>
      <c r="C39" s="61" t="s">
        <v>330</v>
      </c>
      <c r="D39" s="62" t="s">
        <v>369</v>
      </c>
    </row>
    <row r="40" spans="2:4" ht="28.5" x14ac:dyDescent="0.2">
      <c r="B40" s="264"/>
      <c r="C40" s="61" t="s">
        <v>332</v>
      </c>
      <c r="D40" s="62" t="s">
        <v>370</v>
      </c>
    </row>
    <row r="41" spans="2:4" ht="28.5" x14ac:dyDescent="0.2">
      <c r="B41" s="264"/>
      <c r="C41" s="61" t="s">
        <v>334</v>
      </c>
      <c r="D41" s="62" t="s">
        <v>371</v>
      </c>
    </row>
    <row r="42" spans="2:4" ht="42.75" x14ac:dyDescent="0.2">
      <c r="B42" s="264"/>
      <c r="C42" s="61" t="s">
        <v>336</v>
      </c>
      <c r="D42" s="62" t="s">
        <v>372</v>
      </c>
    </row>
    <row r="43" spans="2:4" ht="52.15" customHeight="1" x14ac:dyDescent="0.2">
      <c r="B43" s="264" t="s">
        <v>373</v>
      </c>
      <c r="C43" s="61" t="s">
        <v>330</v>
      </c>
      <c r="D43" s="62" t="s">
        <v>374</v>
      </c>
    </row>
    <row r="44" spans="2:4" ht="72" x14ac:dyDescent="0.2">
      <c r="B44" s="264"/>
      <c r="C44" s="61" t="s">
        <v>332</v>
      </c>
      <c r="D44" s="62" t="s">
        <v>375</v>
      </c>
    </row>
    <row r="45" spans="2:4" ht="42.75" x14ac:dyDescent="0.2">
      <c r="B45" s="264"/>
      <c r="C45" s="61" t="s">
        <v>334</v>
      </c>
      <c r="D45" s="62" t="s">
        <v>376</v>
      </c>
    </row>
    <row r="46" spans="2:4" ht="42.75" x14ac:dyDescent="0.2">
      <c r="B46" s="264"/>
      <c r="C46" s="61" t="s">
        <v>336</v>
      </c>
      <c r="D46" s="62" t="s">
        <v>377</v>
      </c>
    </row>
    <row r="47" spans="2:4" ht="26.85" customHeight="1" x14ac:dyDescent="0.2">
      <c r="B47" s="264" t="s">
        <v>378</v>
      </c>
      <c r="C47" s="61" t="s">
        <v>330</v>
      </c>
      <c r="D47" s="62" t="s">
        <v>379</v>
      </c>
    </row>
    <row r="48" spans="2:4" ht="14.25" x14ac:dyDescent="0.2">
      <c r="B48" s="264"/>
      <c r="C48" s="61" t="s">
        <v>332</v>
      </c>
      <c r="D48" s="62" t="s">
        <v>380</v>
      </c>
    </row>
    <row r="49" spans="2:4" ht="14.25" x14ac:dyDescent="0.2">
      <c r="B49" s="264"/>
      <c r="C49" s="61" t="s">
        <v>334</v>
      </c>
      <c r="D49" s="62" t="s">
        <v>381</v>
      </c>
    </row>
    <row r="50" spans="2:4" ht="28.5" x14ac:dyDescent="0.2">
      <c r="B50" s="264"/>
      <c r="C50" s="61" t="s">
        <v>336</v>
      </c>
      <c r="D50" s="62" t="s">
        <v>382</v>
      </c>
    </row>
    <row r="51" spans="2:4" ht="26.85" customHeight="1" x14ac:dyDescent="0.2">
      <c r="B51" s="264" t="s">
        <v>383</v>
      </c>
      <c r="C51" s="61" t="s">
        <v>330</v>
      </c>
      <c r="D51" s="62" t="s">
        <v>384</v>
      </c>
    </row>
    <row r="52" spans="2:4" ht="42.75" x14ac:dyDescent="0.2">
      <c r="B52" s="264"/>
      <c r="C52" s="61" t="s">
        <v>332</v>
      </c>
      <c r="D52" s="62" t="s">
        <v>385</v>
      </c>
    </row>
    <row r="53" spans="2:4" ht="42.75" x14ac:dyDescent="0.2">
      <c r="B53" s="264"/>
      <c r="C53" s="61" t="s">
        <v>334</v>
      </c>
      <c r="D53" s="62" t="s">
        <v>386</v>
      </c>
    </row>
    <row r="54" spans="2:4" ht="28.5" x14ac:dyDescent="0.2">
      <c r="B54" s="264"/>
      <c r="C54" s="61" t="s">
        <v>336</v>
      </c>
      <c r="D54" s="62" t="s">
        <v>387</v>
      </c>
    </row>
    <row r="55" spans="2:4" ht="52.15" customHeight="1" x14ac:dyDescent="0.2">
      <c r="B55" s="264" t="s">
        <v>388</v>
      </c>
      <c r="C55" s="61" t="s">
        <v>330</v>
      </c>
      <c r="D55" s="62" t="s">
        <v>389</v>
      </c>
    </row>
    <row r="56" spans="2:4" ht="71.25" x14ac:dyDescent="0.2">
      <c r="B56" s="264"/>
      <c r="C56" s="61" t="s">
        <v>332</v>
      </c>
      <c r="D56" s="62" t="s">
        <v>390</v>
      </c>
    </row>
    <row r="57" spans="2:4" ht="71.25" x14ac:dyDescent="0.2">
      <c r="B57" s="264"/>
      <c r="C57" s="61" t="s">
        <v>334</v>
      </c>
      <c r="D57" s="62" t="s">
        <v>391</v>
      </c>
    </row>
    <row r="58" spans="2:4" ht="85.5" x14ac:dyDescent="0.2">
      <c r="B58" s="264"/>
      <c r="C58" s="61" t="s">
        <v>336</v>
      </c>
      <c r="D58" s="62" t="s">
        <v>392</v>
      </c>
    </row>
    <row r="59" spans="2:4" ht="14.1" customHeight="1" x14ac:dyDescent="0.2">
      <c r="B59" s="264" t="s">
        <v>393</v>
      </c>
      <c r="C59" s="61" t="s">
        <v>330</v>
      </c>
      <c r="D59" s="62" t="s">
        <v>394</v>
      </c>
    </row>
    <row r="60" spans="2:4" ht="28.5" x14ac:dyDescent="0.2">
      <c r="B60" s="264"/>
      <c r="C60" s="61" t="s">
        <v>332</v>
      </c>
      <c r="D60" s="62" t="s">
        <v>395</v>
      </c>
    </row>
    <row r="61" spans="2:4" ht="42.75" x14ac:dyDescent="0.2">
      <c r="B61" s="264"/>
      <c r="C61" s="61" t="s">
        <v>334</v>
      </c>
      <c r="D61" s="62" t="s">
        <v>396</v>
      </c>
    </row>
    <row r="62" spans="2:4" ht="28.5" x14ac:dyDescent="0.2">
      <c r="B62" s="264"/>
      <c r="C62" s="61" t="s">
        <v>336</v>
      </c>
      <c r="D62" s="62" t="s">
        <v>397</v>
      </c>
    </row>
    <row r="63" spans="2:4" ht="26.85" customHeight="1" x14ac:dyDescent="0.2">
      <c r="B63" s="264" t="s">
        <v>398</v>
      </c>
      <c r="C63" s="61" t="s">
        <v>330</v>
      </c>
      <c r="D63" s="62" t="s">
        <v>399</v>
      </c>
    </row>
    <row r="64" spans="2:4" ht="28.5" x14ac:dyDescent="0.2">
      <c r="B64" s="264"/>
      <c r="C64" s="61" t="s">
        <v>332</v>
      </c>
      <c r="D64" s="62" t="s">
        <v>400</v>
      </c>
    </row>
    <row r="65" spans="2:4" ht="28.5" x14ac:dyDescent="0.2">
      <c r="B65" s="264"/>
      <c r="C65" s="61" t="s">
        <v>334</v>
      </c>
      <c r="D65" s="62" t="s">
        <v>401</v>
      </c>
    </row>
    <row r="66" spans="2:4" ht="14.25" x14ac:dyDescent="0.2">
      <c r="B66" s="264"/>
      <c r="C66" s="61" t="s">
        <v>336</v>
      </c>
      <c r="D66" s="62" t="s">
        <v>402</v>
      </c>
    </row>
    <row r="67" spans="2:4" ht="39.6" customHeight="1" x14ac:dyDescent="0.2">
      <c r="B67" s="264" t="s">
        <v>403</v>
      </c>
      <c r="C67" s="61" t="s">
        <v>330</v>
      </c>
      <c r="D67" s="62" t="s">
        <v>404</v>
      </c>
    </row>
    <row r="68" spans="2:4" ht="42.75" x14ac:dyDescent="0.2">
      <c r="B68" s="264"/>
      <c r="C68" s="61" t="s">
        <v>332</v>
      </c>
      <c r="D68" s="62" t="s">
        <v>405</v>
      </c>
    </row>
    <row r="69" spans="2:4" ht="28.5" x14ac:dyDescent="0.2">
      <c r="B69" s="264"/>
      <c r="C69" s="61" t="s">
        <v>334</v>
      </c>
      <c r="D69" s="62" t="s">
        <v>406</v>
      </c>
    </row>
    <row r="70" spans="2:4" ht="28.5" x14ac:dyDescent="0.2">
      <c r="B70" s="264"/>
      <c r="C70" s="61" t="s">
        <v>336</v>
      </c>
      <c r="D70" s="62" t="s">
        <v>407</v>
      </c>
    </row>
  </sheetData>
  <sheetProtection selectLockedCells="1" selectUnlockedCells="1"/>
  <mergeCells count="23">
    <mergeCell ref="B8:C8"/>
    <mergeCell ref="B7:C7"/>
    <mergeCell ref="B2:D2"/>
    <mergeCell ref="B3:D3"/>
    <mergeCell ref="B4:C4"/>
    <mergeCell ref="B5:C5"/>
    <mergeCell ref="B6:C6"/>
    <mergeCell ref="B67:B70"/>
    <mergeCell ref="B39:B42"/>
    <mergeCell ref="B43:B46"/>
    <mergeCell ref="B51:B54"/>
    <mergeCell ref="B55:B58"/>
    <mergeCell ref="B27:B30"/>
    <mergeCell ref="B31:B34"/>
    <mergeCell ref="B35:B38"/>
    <mergeCell ref="B59:B62"/>
    <mergeCell ref="B63:B66"/>
    <mergeCell ref="B47:B50"/>
    <mergeCell ref="B9:D9"/>
    <mergeCell ref="B11:B14"/>
    <mergeCell ref="B15:B18"/>
    <mergeCell ref="B19:B22"/>
    <mergeCell ref="B23:B26"/>
  </mergeCells>
  <pageMargins left="0.7" right="0.7" top="0.75" bottom="0.75" header="0.51180555555555551" footer="0.51180555555555551"/>
  <pageSetup scale="71"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workbookViewId="0">
      <selection activeCell="C18" sqref="C18"/>
    </sheetView>
  </sheetViews>
  <sheetFormatPr baseColWidth="10" defaultColWidth="11.42578125" defaultRowHeight="12.75" x14ac:dyDescent="0.25"/>
  <cols>
    <col min="1" max="1" width="11.42578125" style="103"/>
    <col min="2" max="2" width="25.42578125" style="102" bestFit="1" customWidth="1"/>
    <col min="3" max="3" width="61.7109375" style="103" customWidth="1"/>
    <col min="4" max="16384" width="11.42578125" style="103"/>
  </cols>
  <sheetData>
    <row r="1" spans="2:3" ht="13.5" thickBot="1" x14ac:dyDescent="0.3"/>
    <row r="2" spans="2:3" ht="30.75" customHeight="1" thickBot="1" x14ac:dyDescent="0.3">
      <c r="B2" s="271" t="s">
        <v>616</v>
      </c>
      <c r="C2" s="272"/>
    </row>
    <row r="3" spans="2:3" ht="51.75" thickBot="1" x14ac:dyDescent="0.3">
      <c r="B3" s="104" t="s">
        <v>617</v>
      </c>
      <c r="C3" s="105" t="s">
        <v>618</v>
      </c>
    </row>
    <row r="4" spans="2:3" ht="26.25" thickBot="1" x14ac:dyDescent="0.3">
      <c r="B4" s="106" t="s">
        <v>619</v>
      </c>
      <c r="C4" s="107" t="s">
        <v>620</v>
      </c>
    </row>
    <row r="5" spans="2:3" ht="19.5" customHeight="1" thickBot="1" x14ac:dyDescent="0.3">
      <c r="B5" s="104" t="s">
        <v>621</v>
      </c>
      <c r="C5" s="105" t="s">
        <v>622</v>
      </c>
    </row>
    <row r="6" spans="2:3" ht="26.25" thickBot="1" x14ac:dyDescent="0.3">
      <c r="B6" s="106" t="s">
        <v>623</v>
      </c>
      <c r="C6" s="107" t="s">
        <v>624</v>
      </c>
    </row>
    <row r="7" spans="2:3" ht="26.25" thickBot="1" x14ac:dyDescent="0.3">
      <c r="B7" s="104" t="s">
        <v>625</v>
      </c>
      <c r="C7" s="105" t="s">
        <v>626</v>
      </c>
    </row>
    <row r="8" spans="2:3" ht="21" customHeight="1" x14ac:dyDescent="0.25">
      <c r="B8" s="273" t="s">
        <v>627</v>
      </c>
      <c r="C8" s="274"/>
    </row>
    <row r="9" spans="2:3" x14ac:dyDescent="0.25">
      <c r="B9" s="108"/>
      <c r="C9" s="109" t="s">
        <v>279</v>
      </c>
    </row>
    <row r="10" spans="2:3" x14ac:dyDescent="0.25">
      <c r="B10" s="275" t="s">
        <v>628</v>
      </c>
      <c r="C10" s="276"/>
    </row>
    <row r="11" spans="2:3" x14ac:dyDescent="0.25">
      <c r="B11" s="108"/>
      <c r="C11" s="109" t="s">
        <v>629</v>
      </c>
    </row>
    <row r="12" spans="2:3" ht="21" customHeight="1" thickBot="1" x14ac:dyDescent="0.3">
      <c r="B12" s="108"/>
      <c r="C12" s="109" t="s">
        <v>630</v>
      </c>
    </row>
    <row r="13" spans="2:3" ht="21" customHeight="1" x14ac:dyDescent="0.25">
      <c r="B13" s="273" t="s">
        <v>631</v>
      </c>
      <c r="C13" s="274"/>
    </row>
    <row r="14" spans="2:3" x14ac:dyDescent="0.25">
      <c r="B14" s="108"/>
      <c r="C14" s="109" t="s">
        <v>632</v>
      </c>
    </row>
    <row r="15" spans="2:3" x14ac:dyDescent="0.25">
      <c r="B15" s="275" t="s">
        <v>633</v>
      </c>
      <c r="C15" s="276"/>
    </row>
    <row r="16" spans="2:3" x14ac:dyDescent="0.25">
      <c r="B16" s="108"/>
      <c r="C16" s="109" t="s">
        <v>634</v>
      </c>
    </row>
    <row r="17" spans="2:3" ht="18" customHeight="1" thickBot="1" x14ac:dyDescent="0.3">
      <c r="B17" s="110"/>
      <c r="C17" s="111" t="s">
        <v>635</v>
      </c>
    </row>
    <row r="18" spans="2:3" x14ac:dyDescent="0.25">
      <c r="B18" s="112" t="s">
        <v>636</v>
      </c>
      <c r="C18" s="113"/>
    </row>
    <row r="19" spans="2:3" x14ac:dyDescent="0.25">
      <c r="B19" s="267" t="s">
        <v>637</v>
      </c>
      <c r="C19" s="268"/>
    </row>
    <row r="20" spans="2:3" x14ac:dyDescent="0.25">
      <c r="B20" s="267" t="s">
        <v>638</v>
      </c>
      <c r="C20" s="268"/>
    </row>
    <row r="21" spans="2:3" x14ac:dyDescent="0.25">
      <c r="B21" s="267" t="s">
        <v>639</v>
      </c>
      <c r="C21" s="268"/>
    </row>
    <row r="22" spans="2:3" ht="13.5" thickBot="1" x14ac:dyDescent="0.3">
      <c r="B22" s="269" t="s">
        <v>640</v>
      </c>
      <c r="C22" s="270"/>
    </row>
    <row r="23" spans="2:3" x14ac:dyDescent="0.25">
      <c r="B23" s="114"/>
      <c r="C23" s="115"/>
    </row>
  </sheetData>
  <mergeCells count="9">
    <mergeCell ref="B20:C20"/>
    <mergeCell ref="B21:C21"/>
    <mergeCell ref="B22:C22"/>
    <mergeCell ref="B2:C2"/>
    <mergeCell ref="B8:C8"/>
    <mergeCell ref="B10:C10"/>
    <mergeCell ref="B13:C13"/>
    <mergeCell ref="B15:C15"/>
    <mergeCell ref="B19:C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7"/>
  <sheetViews>
    <sheetView workbookViewId="0">
      <selection activeCell="F2" sqref="F2"/>
    </sheetView>
  </sheetViews>
  <sheetFormatPr baseColWidth="10" defaultColWidth="11.42578125" defaultRowHeight="12.75" x14ac:dyDescent="0.25"/>
  <cols>
    <col min="1" max="1" width="4.140625" style="116" customWidth="1"/>
    <col min="2" max="2" width="16.140625" style="116" customWidth="1"/>
    <col min="3" max="3" width="10.42578125" style="116" bestFit="1" customWidth="1"/>
    <col min="4" max="4" width="58.42578125" style="117" bestFit="1" customWidth="1"/>
    <col min="5" max="5" width="1.140625" style="116" customWidth="1"/>
    <col min="6" max="6" width="16.28515625" style="116" bestFit="1" customWidth="1"/>
    <col min="7" max="7" width="7" style="116" customWidth="1"/>
    <col min="8" max="8" width="57.85546875" style="116" bestFit="1" customWidth="1"/>
    <col min="9" max="9" width="1.7109375" style="116" customWidth="1"/>
    <col min="10" max="10" width="13.140625" style="116" bestFit="1" customWidth="1"/>
    <col min="11" max="11" width="5.140625" style="116" customWidth="1"/>
    <col min="12" max="12" width="7.7109375" style="116" customWidth="1"/>
    <col min="13" max="13" width="8.140625" style="116" customWidth="1"/>
    <col min="14" max="14" width="6.42578125" style="116" customWidth="1"/>
    <col min="15" max="15" width="7.42578125" style="116" customWidth="1"/>
    <col min="16" max="16" width="1.5703125" style="116" customWidth="1"/>
    <col min="17" max="17" width="18.85546875" style="116" customWidth="1"/>
    <col min="18" max="18" width="13.28515625" style="116" customWidth="1"/>
    <col min="19" max="19" width="49.7109375" style="116" customWidth="1"/>
    <col min="20" max="20" width="1.5703125" style="116" customWidth="1"/>
    <col min="21" max="21" width="22.140625" style="116" customWidth="1"/>
    <col min="22" max="22" width="5" style="116" customWidth="1"/>
    <col min="23" max="23" width="38.5703125" style="116" bestFit="1" customWidth="1"/>
    <col min="24" max="24" width="2.28515625" style="116" customWidth="1"/>
    <col min="25" max="26" width="11.42578125" style="116"/>
    <col min="27" max="27" width="11.28515625" style="116" bestFit="1" customWidth="1"/>
    <col min="28" max="28" width="13.7109375" style="116" bestFit="1" customWidth="1"/>
    <col min="29" max="29" width="9.28515625" style="116" bestFit="1" customWidth="1"/>
    <col min="30" max="30" width="14.28515625" style="116" bestFit="1" customWidth="1"/>
    <col min="31" max="31" width="11.42578125" style="116"/>
    <col min="32" max="32" width="20.5703125" style="116" customWidth="1"/>
    <col min="33" max="33" width="9" style="116" bestFit="1" customWidth="1"/>
    <col min="34" max="34" width="39" style="116" bestFit="1" customWidth="1"/>
    <col min="35" max="35" width="13.5703125" style="116" customWidth="1"/>
    <col min="36" max="16384" width="11.42578125" style="116"/>
  </cols>
  <sheetData>
    <row r="1" spans="2:35" ht="13.5" thickBot="1" x14ac:dyDescent="0.3"/>
    <row r="2" spans="2:35" s="120" customFormat="1" ht="48" customHeight="1" thickBot="1" x14ac:dyDescent="0.3">
      <c r="B2" s="118" t="s">
        <v>37</v>
      </c>
      <c r="C2" s="119" t="s">
        <v>216</v>
      </c>
      <c r="D2" s="119" t="s">
        <v>217</v>
      </c>
      <c r="F2" s="118" t="s">
        <v>408</v>
      </c>
      <c r="G2" s="119" t="s">
        <v>218</v>
      </c>
      <c r="H2" s="119" t="s">
        <v>217</v>
      </c>
      <c r="J2" s="282" t="s">
        <v>641</v>
      </c>
      <c r="K2" s="283"/>
      <c r="L2" s="286" t="s">
        <v>642</v>
      </c>
      <c r="M2" s="287"/>
      <c r="N2" s="287"/>
      <c r="O2" s="288"/>
      <c r="Q2" s="119" t="s">
        <v>239</v>
      </c>
      <c r="R2" s="119" t="s">
        <v>240</v>
      </c>
      <c r="S2" s="119" t="s">
        <v>217</v>
      </c>
      <c r="U2" s="282" t="s">
        <v>262</v>
      </c>
      <c r="V2" s="289" t="s">
        <v>263</v>
      </c>
      <c r="W2" s="119" t="s">
        <v>217</v>
      </c>
      <c r="Y2" s="282" t="s">
        <v>643</v>
      </c>
      <c r="Z2" s="283"/>
      <c r="AA2" s="291" t="s">
        <v>276</v>
      </c>
      <c r="AB2" s="292"/>
      <c r="AC2" s="292"/>
      <c r="AD2" s="293"/>
      <c r="AE2" s="121"/>
      <c r="AF2" s="118" t="s">
        <v>644</v>
      </c>
      <c r="AG2" s="122" t="s">
        <v>278</v>
      </c>
      <c r="AH2" s="277" t="s">
        <v>217</v>
      </c>
      <c r="AI2" s="278"/>
    </row>
    <row r="3" spans="2:35" ht="51.75" thickBot="1" x14ac:dyDescent="0.3">
      <c r="B3" s="123" t="s">
        <v>645</v>
      </c>
      <c r="C3" s="124">
        <v>10</v>
      </c>
      <c r="D3" s="125" t="s">
        <v>646</v>
      </c>
      <c r="F3" s="126" t="s">
        <v>647</v>
      </c>
      <c r="G3" s="127">
        <v>4</v>
      </c>
      <c r="H3" s="128" t="s">
        <v>648</v>
      </c>
      <c r="J3" s="284"/>
      <c r="K3" s="285"/>
      <c r="L3" s="129">
        <v>4</v>
      </c>
      <c r="M3" s="130">
        <v>3</v>
      </c>
      <c r="N3" s="130">
        <v>2</v>
      </c>
      <c r="O3" s="131">
        <v>1</v>
      </c>
      <c r="Q3" s="123" t="s">
        <v>645</v>
      </c>
      <c r="R3" s="124" t="s">
        <v>649</v>
      </c>
      <c r="S3" s="125" t="s">
        <v>650</v>
      </c>
      <c r="U3" s="284"/>
      <c r="V3" s="290"/>
      <c r="W3" s="119" t="s">
        <v>264</v>
      </c>
      <c r="Y3" s="284"/>
      <c r="Z3" s="285"/>
      <c r="AA3" s="132" t="s">
        <v>651</v>
      </c>
      <c r="AB3" s="133" t="s">
        <v>652</v>
      </c>
      <c r="AC3" s="133" t="s">
        <v>653</v>
      </c>
      <c r="AD3" s="134" t="s">
        <v>654</v>
      </c>
      <c r="AE3" s="121"/>
      <c r="AF3" s="135" t="s">
        <v>286</v>
      </c>
      <c r="AG3" s="127" t="s">
        <v>655</v>
      </c>
      <c r="AH3" s="128" t="s">
        <v>656</v>
      </c>
      <c r="AI3" s="136" t="s">
        <v>657</v>
      </c>
    </row>
    <row r="4" spans="2:35" ht="64.5" thickBot="1" x14ac:dyDescent="0.3">
      <c r="B4" s="137" t="s">
        <v>658</v>
      </c>
      <c r="C4" s="138">
        <v>6</v>
      </c>
      <c r="D4" s="139" t="s">
        <v>659</v>
      </c>
      <c r="F4" s="137" t="s">
        <v>660</v>
      </c>
      <c r="G4" s="138">
        <v>3</v>
      </c>
      <c r="H4" s="139" t="s">
        <v>661</v>
      </c>
      <c r="J4" s="279" t="s">
        <v>662</v>
      </c>
      <c r="K4" s="140">
        <v>10</v>
      </c>
      <c r="L4" s="141" t="s">
        <v>663</v>
      </c>
      <c r="M4" s="142" t="s">
        <v>664</v>
      </c>
      <c r="N4" s="143" t="s">
        <v>665</v>
      </c>
      <c r="O4" s="144" t="s">
        <v>666</v>
      </c>
      <c r="Q4" s="137" t="s">
        <v>658</v>
      </c>
      <c r="R4" s="138" t="s">
        <v>667</v>
      </c>
      <c r="S4" s="139" t="s">
        <v>668</v>
      </c>
      <c r="U4" s="123" t="s">
        <v>669</v>
      </c>
      <c r="V4" s="124">
        <v>100</v>
      </c>
      <c r="W4" s="125" t="s">
        <v>670</v>
      </c>
      <c r="Y4" s="279" t="s">
        <v>671</v>
      </c>
      <c r="Z4" s="140">
        <v>100</v>
      </c>
      <c r="AA4" s="145" t="s">
        <v>672</v>
      </c>
      <c r="AB4" s="146" t="s">
        <v>673</v>
      </c>
      <c r="AC4" s="146" t="s">
        <v>674</v>
      </c>
      <c r="AD4" s="147" t="s">
        <v>675</v>
      </c>
      <c r="AE4" s="121"/>
      <c r="AF4" s="148" t="s">
        <v>285</v>
      </c>
      <c r="AG4" s="138" t="s">
        <v>676</v>
      </c>
      <c r="AH4" s="139" t="s">
        <v>677</v>
      </c>
      <c r="AI4" s="136" t="s">
        <v>678</v>
      </c>
    </row>
    <row r="5" spans="2:35" ht="51.75" thickBot="1" x14ac:dyDescent="0.3">
      <c r="B5" s="137" t="s">
        <v>679</v>
      </c>
      <c r="C5" s="138">
        <v>2</v>
      </c>
      <c r="D5" s="139" t="s">
        <v>680</v>
      </c>
      <c r="F5" s="137" t="s">
        <v>681</v>
      </c>
      <c r="G5" s="138">
        <v>2</v>
      </c>
      <c r="H5" s="139" t="s">
        <v>682</v>
      </c>
      <c r="J5" s="280"/>
      <c r="K5" s="149">
        <v>6</v>
      </c>
      <c r="L5" s="150" t="s">
        <v>683</v>
      </c>
      <c r="M5" s="151" t="s">
        <v>684</v>
      </c>
      <c r="N5" s="151" t="s">
        <v>685</v>
      </c>
      <c r="O5" s="152" t="s">
        <v>686</v>
      </c>
      <c r="Q5" s="137" t="s">
        <v>679</v>
      </c>
      <c r="R5" s="138" t="s">
        <v>687</v>
      </c>
      <c r="S5" s="139" t="s">
        <v>688</v>
      </c>
      <c r="U5" s="137" t="s">
        <v>689</v>
      </c>
      <c r="V5" s="138">
        <v>60</v>
      </c>
      <c r="W5" s="139" t="s">
        <v>690</v>
      </c>
      <c r="Y5" s="280"/>
      <c r="Z5" s="149">
        <v>60</v>
      </c>
      <c r="AA5" s="153" t="s">
        <v>691</v>
      </c>
      <c r="AB5" s="154" t="s">
        <v>692</v>
      </c>
      <c r="AC5" s="155" t="s">
        <v>693</v>
      </c>
      <c r="AD5" s="156" t="s">
        <v>694</v>
      </c>
      <c r="AE5" s="121"/>
      <c r="AF5" s="148" t="s">
        <v>300</v>
      </c>
      <c r="AG5" s="138" t="s">
        <v>695</v>
      </c>
      <c r="AH5" s="139" t="s">
        <v>696</v>
      </c>
      <c r="AI5" s="136" t="s">
        <v>316</v>
      </c>
    </row>
    <row r="6" spans="2:35" ht="64.5" thickBot="1" x14ac:dyDescent="0.3">
      <c r="B6" s="157" t="s">
        <v>697</v>
      </c>
      <c r="C6" s="158" t="s">
        <v>698</v>
      </c>
      <c r="D6" s="159" t="s">
        <v>699</v>
      </c>
      <c r="F6" s="157" t="s">
        <v>700</v>
      </c>
      <c r="G6" s="158">
        <v>1</v>
      </c>
      <c r="H6" s="159" t="s">
        <v>701</v>
      </c>
      <c r="J6" s="281"/>
      <c r="K6" s="160">
        <v>2</v>
      </c>
      <c r="L6" s="161" t="s">
        <v>702</v>
      </c>
      <c r="M6" s="162" t="s">
        <v>686</v>
      </c>
      <c r="N6" s="163" t="s">
        <v>703</v>
      </c>
      <c r="O6" s="164" t="s">
        <v>704</v>
      </c>
      <c r="Q6" s="157" t="s">
        <v>697</v>
      </c>
      <c r="R6" s="158" t="s">
        <v>705</v>
      </c>
      <c r="S6" s="159" t="s">
        <v>706</v>
      </c>
      <c r="U6" s="137" t="s">
        <v>707</v>
      </c>
      <c r="V6" s="138">
        <v>25</v>
      </c>
      <c r="W6" s="139" t="s">
        <v>708</v>
      </c>
      <c r="Y6" s="280"/>
      <c r="Z6" s="149">
        <v>25</v>
      </c>
      <c r="AA6" s="153" t="s">
        <v>709</v>
      </c>
      <c r="AB6" s="155" t="s">
        <v>710</v>
      </c>
      <c r="AC6" s="155" t="s">
        <v>711</v>
      </c>
      <c r="AD6" s="165" t="s">
        <v>712</v>
      </c>
      <c r="AE6" s="121"/>
      <c r="AF6" s="157" t="s">
        <v>309</v>
      </c>
      <c r="AG6" s="158">
        <v>20</v>
      </c>
      <c r="AH6" s="159" t="s">
        <v>713</v>
      </c>
      <c r="AI6" s="166" t="s">
        <v>316</v>
      </c>
    </row>
    <row r="7" spans="2:35" ht="26.25" thickBot="1" x14ac:dyDescent="0.3">
      <c r="J7" s="167"/>
      <c r="K7" s="167"/>
      <c r="L7" s="168"/>
      <c r="M7" s="168"/>
      <c r="N7" s="168"/>
      <c r="O7" s="168"/>
      <c r="U7" s="157" t="s">
        <v>714</v>
      </c>
      <c r="V7" s="158">
        <v>10</v>
      </c>
      <c r="W7" s="159" t="s">
        <v>715</v>
      </c>
      <c r="Y7" s="281"/>
      <c r="Z7" s="160">
        <v>10</v>
      </c>
      <c r="AA7" s="169" t="s">
        <v>716</v>
      </c>
      <c r="AB7" s="170" t="s">
        <v>717</v>
      </c>
      <c r="AC7" s="171" t="s">
        <v>718</v>
      </c>
      <c r="AD7" s="172" t="s">
        <v>719</v>
      </c>
      <c r="AE7" s="121"/>
      <c r="AF7" s="121"/>
      <c r="AG7" s="121"/>
      <c r="AH7" s="121"/>
    </row>
  </sheetData>
  <mergeCells count="9">
    <mergeCell ref="AH2:AI2"/>
    <mergeCell ref="J4:J6"/>
    <mergeCell ref="Y4:Y7"/>
    <mergeCell ref="J2:K3"/>
    <mergeCell ref="L2:O2"/>
    <mergeCell ref="U2:U3"/>
    <mergeCell ref="V2:V3"/>
    <mergeCell ref="Y2:Z3"/>
    <mergeCell ref="AA2:AD2"/>
  </mergeCells>
  <hyperlinks>
    <hyperlink ref="B2:B8" location="SIGNIFICANCIAS!B2" display="NIVEL DE DEFICIENCIA"/>
    <hyperlink ref="B2" location="MATRIZ!M6" display="NIVEL DE DEFICIENCIA"/>
    <hyperlink ref="F2" location="MATRIZ!N6" display="NIVEL DE EXPOSICION"/>
    <hyperlink ref="J2:K3" location="MATRIZ!O6" display="NIVELES DE PROBABILIDAD"/>
    <hyperlink ref="U2:U3" location="MATRIZ!Q6" display="NIVEL DE CONSECUENCIAS"/>
    <hyperlink ref="Y2:Z3" location="MATRIZ!R6" display="MATRIZ!R6"/>
    <hyperlink ref="AF2" location="MATRIZ!S5" display="NIVEL DE RIESGO Y DE INTERVENCION"/>
  </hyperlinks>
  <printOptions horizontalCentered="1"/>
  <pageMargins left="0.70866141732283472" right="0.70866141732283472" top="0.74803149606299213" bottom="0.74803149606299213" header="0.31496062992125984" footer="0.31496062992125984"/>
  <pageSetup scale="50" orientation="portrait"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4"/>
  <sheetViews>
    <sheetView topLeftCell="A13" workbookViewId="0">
      <selection activeCell="A37" sqref="A37:A68"/>
    </sheetView>
  </sheetViews>
  <sheetFormatPr baseColWidth="10" defaultColWidth="11.42578125" defaultRowHeight="15" x14ac:dyDescent="0.25"/>
  <cols>
    <col min="1" max="1" width="14.28515625" style="63" customWidth="1"/>
    <col min="2" max="2" width="26.85546875" style="64" customWidth="1"/>
    <col min="3" max="3" width="30" style="65" customWidth="1"/>
    <col min="4" max="4" width="3.5703125" style="64" customWidth="1"/>
    <col min="5" max="5" width="18" style="64" customWidth="1"/>
    <col min="6" max="6" width="56.85546875" style="64" customWidth="1"/>
    <col min="7" max="7" width="34.140625" style="64" customWidth="1"/>
    <col min="8" max="16384" width="11.42578125" style="64"/>
  </cols>
  <sheetData>
    <row r="1" spans="1:7" ht="15.75" thickBot="1" x14ac:dyDescent="0.3"/>
    <row r="2" spans="1:7" ht="19.5" thickBot="1" x14ac:dyDescent="0.3">
      <c r="A2" s="310" t="s">
        <v>409</v>
      </c>
      <c r="B2" s="311"/>
    </row>
    <row r="3" spans="1:7" ht="17.25" customHeight="1" thickBot="1" x14ac:dyDescent="0.3">
      <c r="A3" s="307" t="s">
        <v>410</v>
      </c>
      <c r="B3" s="66" t="s">
        <v>411</v>
      </c>
      <c r="C3" s="67"/>
      <c r="E3" s="312" t="s">
        <v>412</v>
      </c>
      <c r="F3" s="313"/>
      <c r="G3" s="68"/>
    </row>
    <row r="4" spans="1:7" ht="18" customHeight="1" thickBot="1" x14ac:dyDescent="0.3">
      <c r="A4" s="308"/>
      <c r="B4" s="69" t="s">
        <v>413</v>
      </c>
      <c r="C4" s="70" t="s">
        <v>414</v>
      </c>
      <c r="E4" s="314" t="s">
        <v>415</v>
      </c>
      <c r="F4" s="315"/>
      <c r="G4" s="71"/>
    </row>
    <row r="5" spans="1:7" thickBot="1" x14ac:dyDescent="0.3">
      <c r="A5" s="308"/>
      <c r="B5" s="72" t="s">
        <v>416</v>
      </c>
      <c r="C5" s="67"/>
      <c r="E5" s="73"/>
      <c r="F5" s="74"/>
      <c r="G5" s="74"/>
    </row>
    <row r="6" spans="1:7" ht="13.5" customHeight="1" thickBot="1" x14ac:dyDescent="0.3">
      <c r="A6" s="308"/>
      <c r="B6" s="69" t="s">
        <v>417</v>
      </c>
      <c r="C6" s="67"/>
      <c r="E6" s="316" t="s">
        <v>418</v>
      </c>
      <c r="F6" s="317"/>
      <c r="G6" s="73"/>
    </row>
    <row r="7" spans="1:7" ht="13.5" customHeight="1" thickBot="1" x14ac:dyDescent="0.3">
      <c r="A7" s="308"/>
      <c r="B7" s="72" t="s">
        <v>419</v>
      </c>
      <c r="C7" s="67"/>
      <c r="E7" s="294"/>
      <c r="F7" s="295"/>
      <c r="G7" s="73"/>
    </row>
    <row r="8" spans="1:7" ht="13.5" customHeight="1" thickBot="1" x14ac:dyDescent="0.3">
      <c r="A8" s="308"/>
      <c r="B8" s="69" t="s">
        <v>420</v>
      </c>
      <c r="C8" s="67"/>
      <c r="E8" s="294"/>
      <c r="F8" s="295"/>
      <c r="G8" s="73"/>
    </row>
    <row r="9" spans="1:7" ht="13.5" customHeight="1" thickBot="1" x14ac:dyDescent="0.3">
      <c r="A9" s="308"/>
      <c r="B9" s="72" t="s">
        <v>421</v>
      </c>
      <c r="C9" s="67"/>
      <c r="E9" s="294"/>
      <c r="F9" s="295"/>
      <c r="G9" s="73"/>
    </row>
    <row r="10" spans="1:7" ht="13.5" customHeight="1" thickBot="1" x14ac:dyDescent="0.3">
      <c r="A10" s="309"/>
      <c r="B10" s="69" t="s">
        <v>422</v>
      </c>
      <c r="C10" s="67"/>
      <c r="E10" s="294"/>
      <c r="F10" s="295"/>
      <c r="G10" s="73"/>
    </row>
    <row r="11" spans="1:7" s="76" customFormat="1" ht="15.75" thickBot="1" x14ac:dyDescent="0.3">
      <c r="A11" s="75"/>
      <c r="C11" s="67"/>
      <c r="E11" s="294"/>
      <c r="F11" s="295"/>
      <c r="G11" s="73"/>
    </row>
    <row r="12" spans="1:7" ht="12.75" customHeight="1" thickBot="1" x14ac:dyDescent="0.3">
      <c r="A12" s="304" t="s">
        <v>423</v>
      </c>
      <c r="B12" s="301" t="s">
        <v>424</v>
      </c>
      <c r="C12" s="77" t="s">
        <v>425</v>
      </c>
      <c r="E12" s="299"/>
      <c r="F12" s="300"/>
      <c r="G12" s="73"/>
    </row>
    <row r="13" spans="1:7" thickBot="1" x14ac:dyDescent="0.3">
      <c r="A13" s="305"/>
      <c r="B13" s="303"/>
      <c r="C13" s="78" t="s">
        <v>426</v>
      </c>
      <c r="E13" s="79"/>
      <c r="F13" s="74"/>
      <c r="G13" s="74"/>
    </row>
    <row r="14" spans="1:7" ht="28.5" x14ac:dyDescent="0.25">
      <c r="A14" s="305"/>
      <c r="B14" s="318" t="s">
        <v>427</v>
      </c>
      <c r="C14" s="80" t="s">
        <v>428</v>
      </c>
      <c r="E14" s="81" t="s">
        <v>429</v>
      </c>
      <c r="F14" s="82"/>
      <c r="G14" s="74"/>
    </row>
    <row r="15" spans="1:7" thickBot="1" x14ac:dyDescent="0.3">
      <c r="A15" s="305"/>
      <c r="B15" s="319"/>
      <c r="C15" s="83" t="s">
        <v>430</v>
      </c>
      <c r="E15" s="84"/>
      <c r="F15" s="85"/>
      <c r="G15" s="74"/>
    </row>
    <row r="16" spans="1:7" ht="14.25" x14ac:dyDescent="0.25">
      <c r="A16" s="305"/>
      <c r="B16" s="301" t="s">
        <v>431</v>
      </c>
      <c r="C16" s="77" t="s">
        <v>432</v>
      </c>
      <c r="E16" s="86" t="s">
        <v>433</v>
      </c>
      <c r="F16" s="85"/>
      <c r="G16" s="74"/>
    </row>
    <row r="17" spans="1:7" thickBot="1" x14ac:dyDescent="0.3">
      <c r="A17" s="305"/>
      <c r="B17" s="303"/>
      <c r="C17" s="78" t="s">
        <v>434</v>
      </c>
      <c r="E17" s="86"/>
      <c r="F17" s="85"/>
      <c r="G17" s="74"/>
    </row>
    <row r="18" spans="1:7" ht="14.25" x14ac:dyDescent="0.25">
      <c r="A18" s="305"/>
      <c r="B18" s="318" t="s">
        <v>435</v>
      </c>
      <c r="C18" s="80" t="s">
        <v>436</v>
      </c>
      <c r="E18" s="86" t="s">
        <v>437</v>
      </c>
      <c r="F18" s="85"/>
      <c r="G18" s="74"/>
    </row>
    <row r="19" spans="1:7" thickBot="1" x14ac:dyDescent="0.3">
      <c r="A19" s="305"/>
      <c r="B19" s="319"/>
      <c r="C19" s="83" t="s">
        <v>438</v>
      </c>
      <c r="E19" s="86"/>
      <c r="F19" s="85"/>
      <c r="G19" s="74"/>
    </row>
    <row r="20" spans="1:7" ht="14.25" x14ac:dyDescent="0.25">
      <c r="A20" s="305"/>
      <c r="B20" s="301" t="s">
        <v>439</v>
      </c>
      <c r="C20" s="77" t="s">
        <v>440</v>
      </c>
      <c r="E20" s="86" t="s">
        <v>441</v>
      </c>
      <c r="F20" s="87" t="s">
        <v>442</v>
      </c>
      <c r="G20" s="74"/>
    </row>
    <row r="21" spans="1:7" thickBot="1" x14ac:dyDescent="0.3">
      <c r="A21" s="305"/>
      <c r="B21" s="303"/>
      <c r="C21" s="78" t="s">
        <v>443</v>
      </c>
      <c r="E21" s="86"/>
      <c r="F21" s="85"/>
      <c r="G21" s="74"/>
    </row>
    <row r="22" spans="1:7" ht="28.5" x14ac:dyDescent="0.25">
      <c r="A22" s="305"/>
      <c r="B22" s="318" t="s">
        <v>444</v>
      </c>
      <c r="C22" s="80" t="s">
        <v>445</v>
      </c>
      <c r="E22" s="86" t="s">
        <v>446</v>
      </c>
      <c r="F22" s="87" t="s">
        <v>447</v>
      </c>
    </row>
    <row r="23" spans="1:7" ht="14.25" x14ac:dyDescent="0.25">
      <c r="A23" s="305"/>
      <c r="B23" s="302"/>
      <c r="C23" s="88" t="s">
        <v>448</v>
      </c>
      <c r="E23" s="86"/>
      <c r="F23" s="85"/>
      <c r="G23" s="74"/>
    </row>
    <row r="24" spans="1:7" ht="28.5" x14ac:dyDescent="0.25">
      <c r="A24" s="305"/>
      <c r="B24" s="302"/>
      <c r="C24" s="88" t="s">
        <v>449</v>
      </c>
      <c r="E24" s="86" t="s">
        <v>450</v>
      </c>
      <c r="F24" s="87" t="s">
        <v>451</v>
      </c>
      <c r="G24" s="74"/>
    </row>
    <row r="25" spans="1:7" thickBot="1" x14ac:dyDescent="0.3">
      <c r="A25" s="306"/>
      <c r="B25" s="303"/>
      <c r="C25" s="78" t="s">
        <v>452</v>
      </c>
      <c r="E25" s="86"/>
      <c r="F25" s="85"/>
      <c r="G25" s="74"/>
    </row>
    <row r="26" spans="1:7" s="76" customFormat="1" ht="15.75" thickBot="1" x14ac:dyDescent="0.3">
      <c r="A26" s="75"/>
      <c r="C26" s="67"/>
      <c r="E26" s="86" t="s">
        <v>453</v>
      </c>
      <c r="F26" s="87" t="s">
        <v>454</v>
      </c>
    </row>
    <row r="27" spans="1:7" ht="14.25" x14ac:dyDescent="0.25">
      <c r="A27" s="307" t="s">
        <v>455</v>
      </c>
      <c r="B27" s="301" t="s">
        <v>456</v>
      </c>
      <c r="C27" s="77" t="s">
        <v>457</v>
      </c>
      <c r="E27" s="86"/>
      <c r="F27" s="85"/>
      <c r="G27" s="74"/>
    </row>
    <row r="28" spans="1:7" thickBot="1" x14ac:dyDescent="0.3">
      <c r="A28" s="308"/>
      <c r="B28" s="303"/>
      <c r="C28" s="78" t="s">
        <v>458</v>
      </c>
      <c r="E28" s="86"/>
      <c r="F28" s="85"/>
      <c r="G28" s="74"/>
    </row>
    <row r="29" spans="1:7" thickBot="1" x14ac:dyDescent="0.3">
      <c r="A29" s="308"/>
      <c r="B29" s="66" t="s">
        <v>459</v>
      </c>
      <c r="C29" s="67"/>
      <c r="E29" s="86" t="s">
        <v>460</v>
      </c>
      <c r="F29" s="85"/>
      <c r="G29" s="74"/>
    </row>
    <row r="30" spans="1:7" ht="14.25" x14ac:dyDescent="0.25">
      <c r="A30" s="308"/>
      <c r="B30" s="301" t="s">
        <v>461</v>
      </c>
      <c r="C30" s="77" t="s">
        <v>462</v>
      </c>
      <c r="E30" s="86"/>
      <c r="F30" s="85"/>
      <c r="G30" s="74"/>
    </row>
    <row r="31" spans="1:7" ht="29.25" thickBot="1" x14ac:dyDescent="0.3">
      <c r="A31" s="308"/>
      <c r="B31" s="303"/>
      <c r="C31" s="78" t="s">
        <v>463</v>
      </c>
      <c r="E31" s="86" t="s">
        <v>441</v>
      </c>
      <c r="F31" s="87" t="s">
        <v>464</v>
      </c>
      <c r="G31" s="74"/>
    </row>
    <row r="32" spans="1:7" thickBot="1" x14ac:dyDescent="0.3">
      <c r="A32" s="308"/>
      <c r="B32" s="66" t="s">
        <v>465</v>
      </c>
      <c r="C32" s="67"/>
      <c r="E32" s="86"/>
      <c r="F32" s="85"/>
      <c r="G32" s="74"/>
    </row>
    <row r="33" spans="1:7" ht="28.5" x14ac:dyDescent="0.25">
      <c r="A33" s="308"/>
      <c r="B33" s="301" t="s">
        <v>466</v>
      </c>
      <c r="C33" s="77" t="s">
        <v>467</v>
      </c>
      <c r="E33" s="86" t="s">
        <v>468</v>
      </c>
      <c r="F33" s="87" t="s">
        <v>469</v>
      </c>
    </row>
    <row r="34" spans="1:7" ht="14.25" x14ac:dyDescent="0.25">
      <c r="A34" s="308"/>
      <c r="B34" s="302"/>
      <c r="C34" s="88" t="s">
        <v>470</v>
      </c>
      <c r="E34" s="86"/>
      <c r="F34" s="85"/>
      <c r="G34" s="74"/>
    </row>
    <row r="35" spans="1:7" ht="29.25" thickBot="1" x14ac:dyDescent="0.3">
      <c r="A35" s="309"/>
      <c r="B35" s="303"/>
      <c r="C35" s="78" t="s">
        <v>471</v>
      </c>
      <c r="E35" s="86" t="s">
        <v>450</v>
      </c>
      <c r="F35" s="87" t="s">
        <v>472</v>
      </c>
      <c r="G35" s="74"/>
    </row>
    <row r="36" spans="1:7" s="76" customFormat="1" ht="15.75" thickBot="1" x14ac:dyDescent="0.3">
      <c r="A36" s="75"/>
      <c r="C36" s="67"/>
      <c r="E36" s="86"/>
      <c r="F36" s="85"/>
      <c r="G36" s="74"/>
    </row>
    <row r="37" spans="1:7" ht="28.5" x14ac:dyDescent="0.25">
      <c r="A37" s="304" t="s">
        <v>127</v>
      </c>
      <c r="B37" s="301" t="s">
        <v>473</v>
      </c>
      <c r="C37" s="77" t="s">
        <v>474</v>
      </c>
      <c r="E37" s="86" t="s">
        <v>453</v>
      </c>
      <c r="F37" s="87" t="s">
        <v>475</v>
      </c>
    </row>
    <row r="38" spans="1:7" ht="14.25" x14ac:dyDescent="0.25">
      <c r="A38" s="305"/>
      <c r="B38" s="302"/>
      <c r="C38" s="88" t="s">
        <v>476</v>
      </c>
      <c r="E38" s="86"/>
      <c r="F38" s="85"/>
      <c r="G38" s="74"/>
    </row>
    <row r="39" spans="1:7" ht="14.25" x14ac:dyDescent="0.25">
      <c r="A39" s="305"/>
      <c r="B39" s="302"/>
      <c r="C39" s="88" t="s">
        <v>477</v>
      </c>
      <c r="E39" s="86"/>
      <c r="F39" s="85"/>
      <c r="G39" s="74"/>
    </row>
    <row r="40" spans="1:7" ht="28.5" x14ac:dyDescent="0.25">
      <c r="A40" s="305"/>
      <c r="B40" s="302"/>
      <c r="C40" s="88" t="s">
        <v>478</v>
      </c>
      <c r="E40" s="86" t="s">
        <v>444</v>
      </c>
      <c r="F40" s="85"/>
      <c r="G40" s="74"/>
    </row>
    <row r="41" spans="1:7" ht="14.25" x14ac:dyDescent="0.25">
      <c r="A41" s="305"/>
      <c r="B41" s="302"/>
      <c r="C41" s="88" t="s">
        <v>479</v>
      </c>
      <c r="E41" s="86"/>
      <c r="F41" s="85"/>
      <c r="G41" s="74"/>
    </row>
    <row r="42" spans="1:7" ht="28.5" x14ac:dyDescent="0.25">
      <c r="A42" s="305"/>
      <c r="B42" s="302"/>
      <c r="C42" s="88" t="s">
        <v>480</v>
      </c>
      <c r="E42" s="86" t="s">
        <v>441</v>
      </c>
      <c r="F42" s="87" t="s">
        <v>481</v>
      </c>
      <c r="G42" s="74"/>
    </row>
    <row r="43" spans="1:7" ht="14.25" x14ac:dyDescent="0.25">
      <c r="A43" s="305"/>
      <c r="B43" s="302"/>
      <c r="C43" s="88" t="s">
        <v>482</v>
      </c>
      <c r="E43" s="86"/>
      <c r="F43" s="85"/>
      <c r="G43" s="74"/>
    </row>
    <row r="44" spans="1:7" thickBot="1" x14ac:dyDescent="0.3">
      <c r="A44" s="305"/>
      <c r="B44" s="303"/>
      <c r="C44" s="78" t="s">
        <v>483</v>
      </c>
      <c r="E44" s="86" t="s">
        <v>484</v>
      </c>
      <c r="F44" s="87" t="s">
        <v>485</v>
      </c>
    </row>
    <row r="45" spans="1:7" ht="14.25" x14ac:dyDescent="0.25">
      <c r="A45" s="305"/>
      <c r="B45" s="301" t="s">
        <v>486</v>
      </c>
      <c r="C45" s="77" t="s">
        <v>487</v>
      </c>
      <c r="E45" s="86"/>
      <c r="F45" s="85"/>
      <c r="G45" s="74"/>
    </row>
    <row r="46" spans="1:7" ht="14.25" x14ac:dyDescent="0.25">
      <c r="A46" s="305"/>
      <c r="B46" s="302"/>
      <c r="C46" s="88" t="s">
        <v>488</v>
      </c>
      <c r="E46" s="86" t="s">
        <v>450</v>
      </c>
      <c r="F46" s="87" t="s">
        <v>489</v>
      </c>
      <c r="G46" s="74"/>
    </row>
    <row r="47" spans="1:7" ht="14.25" x14ac:dyDescent="0.25">
      <c r="A47" s="305"/>
      <c r="B47" s="302"/>
      <c r="C47" s="88" t="s">
        <v>490</v>
      </c>
      <c r="E47" s="86"/>
      <c r="F47" s="85"/>
      <c r="G47" s="74"/>
    </row>
    <row r="48" spans="1:7" ht="26.25" thickBot="1" x14ac:dyDescent="0.3">
      <c r="A48" s="305"/>
      <c r="B48" s="303"/>
      <c r="C48" s="78" t="s">
        <v>491</v>
      </c>
      <c r="E48" s="86" t="s">
        <v>453</v>
      </c>
      <c r="F48" s="87" t="s">
        <v>492</v>
      </c>
    </row>
    <row r="49" spans="1:7" ht="14.25" x14ac:dyDescent="0.25">
      <c r="A49" s="305"/>
      <c r="B49" s="301" t="s">
        <v>493</v>
      </c>
      <c r="C49" s="77" t="s">
        <v>494</v>
      </c>
      <c r="E49" s="86"/>
      <c r="F49" s="85"/>
      <c r="G49" s="74"/>
    </row>
    <row r="50" spans="1:7" ht="128.25" x14ac:dyDescent="0.25">
      <c r="A50" s="305"/>
      <c r="B50" s="302"/>
      <c r="C50" s="88" t="s">
        <v>495</v>
      </c>
      <c r="E50" s="86" t="s">
        <v>496</v>
      </c>
      <c r="F50" s="87" t="s">
        <v>497</v>
      </c>
      <c r="G50" s="74"/>
    </row>
    <row r="51" spans="1:7" ht="14.25" x14ac:dyDescent="0.25">
      <c r="A51" s="305"/>
      <c r="B51" s="302"/>
      <c r="C51" s="88" t="s">
        <v>498</v>
      </c>
      <c r="E51" s="86"/>
      <c r="F51" s="85"/>
      <c r="G51" s="74"/>
    </row>
    <row r="52" spans="1:7" thickBot="1" x14ac:dyDescent="0.3">
      <c r="A52" s="305"/>
      <c r="B52" s="303"/>
      <c r="C52" s="78" t="s">
        <v>499</v>
      </c>
      <c r="E52" s="86"/>
      <c r="F52" s="85"/>
      <c r="G52" s="74"/>
    </row>
    <row r="53" spans="1:7" ht="28.5" x14ac:dyDescent="0.25">
      <c r="A53" s="305"/>
      <c r="B53" s="301" t="s">
        <v>500</v>
      </c>
      <c r="C53" s="77" t="s">
        <v>501</v>
      </c>
      <c r="E53" s="86" t="s">
        <v>502</v>
      </c>
      <c r="F53" s="85"/>
      <c r="G53" s="74"/>
    </row>
    <row r="54" spans="1:7" ht="14.25" x14ac:dyDescent="0.25">
      <c r="A54" s="305"/>
      <c r="B54" s="302"/>
      <c r="C54" s="88" t="s">
        <v>503</v>
      </c>
      <c r="E54" s="86"/>
      <c r="F54" s="85"/>
      <c r="G54" s="74"/>
    </row>
    <row r="55" spans="1:7" ht="14.25" x14ac:dyDescent="0.25">
      <c r="A55" s="305"/>
      <c r="B55" s="302"/>
      <c r="C55" s="88" t="s">
        <v>504</v>
      </c>
      <c r="E55" s="86" t="s">
        <v>441</v>
      </c>
      <c r="F55" s="87" t="s">
        <v>505</v>
      </c>
      <c r="G55" s="74"/>
    </row>
    <row r="56" spans="1:7" ht="14.25" x14ac:dyDescent="0.25">
      <c r="A56" s="305"/>
      <c r="B56" s="302"/>
      <c r="C56" s="88" t="s">
        <v>506</v>
      </c>
      <c r="E56" s="86"/>
      <c r="F56" s="85"/>
      <c r="G56" s="74"/>
    </row>
    <row r="57" spans="1:7" ht="14.25" x14ac:dyDescent="0.25">
      <c r="A57" s="305"/>
      <c r="B57" s="302"/>
      <c r="C57" s="88" t="s">
        <v>507</v>
      </c>
      <c r="E57" s="86" t="s">
        <v>484</v>
      </c>
      <c r="F57" s="87" t="s">
        <v>508</v>
      </c>
    </row>
    <row r="58" spans="1:7" thickBot="1" x14ac:dyDescent="0.3">
      <c r="A58" s="305"/>
      <c r="B58" s="303"/>
      <c r="C58" s="78" t="s">
        <v>509</v>
      </c>
      <c r="E58" s="86"/>
      <c r="F58" s="85"/>
      <c r="G58" s="74"/>
    </row>
    <row r="59" spans="1:7" ht="14.25" x14ac:dyDescent="0.25">
      <c r="A59" s="305"/>
      <c r="B59" s="301" t="s">
        <v>510</v>
      </c>
      <c r="C59" s="77" t="s">
        <v>511</v>
      </c>
      <c r="E59" s="86" t="s">
        <v>450</v>
      </c>
      <c r="F59" s="87" t="s">
        <v>512</v>
      </c>
      <c r="G59" s="74"/>
    </row>
    <row r="60" spans="1:7" ht="25.5" x14ac:dyDescent="0.25">
      <c r="A60" s="305"/>
      <c r="B60" s="302"/>
      <c r="C60" s="88" t="s">
        <v>513</v>
      </c>
      <c r="E60" s="86"/>
      <c r="F60" s="85"/>
      <c r="G60" s="74"/>
    </row>
    <row r="61" spans="1:7" ht="14.25" x14ac:dyDescent="0.25">
      <c r="A61" s="305"/>
      <c r="B61" s="302"/>
      <c r="C61" s="88" t="s">
        <v>514</v>
      </c>
      <c r="E61" s="86" t="s">
        <v>453</v>
      </c>
      <c r="F61" s="87" t="s">
        <v>515</v>
      </c>
    </row>
    <row r="62" spans="1:7" ht="25.5" x14ac:dyDescent="0.25">
      <c r="A62" s="305"/>
      <c r="B62" s="302"/>
      <c r="C62" s="88" t="s">
        <v>516</v>
      </c>
      <c r="E62" s="89"/>
      <c r="F62" s="85"/>
      <c r="G62" s="74"/>
    </row>
    <row r="63" spans="1:7" ht="39" thickBot="1" x14ac:dyDescent="0.3">
      <c r="A63" s="305"/>
      <c r="B63" s="303"/>
      <c r="C63" s="78" t="s">
        <v>517</v>
      </c>
      <c r="E63" s="86" t="s">
        <v>435</v>
      </c>
      <c r="F63" s="85"/>
      <c r="G63" s="74"/>
    </row>
    <row r="64" spans="1:7" ht="14.25" x14ac:dyDescent="0.25">
      <c r="A64" s="305"/>
      <c r="B64" s="301" t="s">
        <v>518</v>
      </c>
      <c r="C64" s="77" t="s">
        <v>519</v>
      </c>
      <c r="E64" s="86"/>
      <c r="F64" s="85"/>
      <c r="G64" s="74"/>
    </row>
    <row r="65" spans="1:7" ht="28.5" x14ac:dyDescent="0.25">
      <c r="A65" s="305"/>
      <c r="B65" s="302"/>
      <c r="C65" s="88" t="s">
        <v>520</v>
      </c>
      <c r="E65" s="86" t="s">
        <v>441</v>
      </c>
      <c r="F65" s="87" t="s">
        <v>521</v>
      </c>
      <c r="G65" s="74"/>
    </row>
    <row r="66" spans="1:7" ht="14.25" x14ac:dyDescent="0.25">
      <c r="A66" s="305"/>
      <c r="B66" s="302"/>
      <c r="C66" s="88" t="s">
        <v>522</v>
      </c>
      <c r="E66" s="86"/>
      <c r="F66" s="85"/>
      <c r="G66" s="74"/>
    </row>
    <row r="67" spans="1:7" ht="28.5" x14ac:dyDescent="0.25">
      <c r="A67" s="305"/>
      <c r="B67" s="302"/>
      <c r="C67" s="88" t="s">
        <v>523</v>
      </c>
      <c r="E67" s="86" t="s">
        <v>484</v>
      </c>
      <c r="F67" s="87" t="s">
        <v>524</v>
      </c>
    </row>
    <row r="68" spans="1:7" thickBot="1" x14ac:dyDescent="0.3">
      <c r="A68" s="306"/>
      <c r="B68" s="303"/>
      <c r="C68" s="78" t="s">
        <v>525</v>
      </c>
      <c r="E68" s="86"/>
      <c r="F68" s="85"/>
      <c r="G68" s="74"/>
    </row>
    <row r="69" spans="1:7" s="76" customFormat="1" ht="29.25" thickBot="1" x14ac:dyDescent="0.3">
      <c r="A69" s="75"/>
      <c r="C69" s="67"/>
      <c r="E69" s="86" t="s">
        <v>450</v>
      </c>
      <c r="F69" s="87" t="s">
        <v>526</v>
      </c>
      <c r="G69" s="74"/>
    </row>
    <row r="70" spans="1:7" ht="14.25" x14ac:dyDescent="0.25">
      <c r="A70" s="296" t="s">
        <v>527</v>
      </c>
      <c r="B70" s="301" t="s">
        <v>528</v>
      </c>
      <c r="C70" s="77" t="s">
        <v>529</v>
      </c>
      <c r="E70" s="86"/>
      <c r="F70" s="85"/>
      <c r="G70" s="74"/>
    </row>
    <row r="71" spans="1:7" ht="14.25" x14ac:dyDescent="0.25">
      <c r="A71" s="297"/>
      <c r="B71" s="302"/>
      <c r="C71" s="88" t="s">
        <v>530</v>
      </c>
      <c r="E71" s="86" t="s">
        <v>531</v>
      </c>
      <c r="F71" s="87" t="s">
        <v>532</v>
      </c>
    </row>
    <row r="72" spans="1:7" thickBot="1" x14ac:dyDescent="0.3">
      <c r="A72" s="297"/>
      <c r="B72" s="303"/>
      <c r="C72" s="78" t="s">
        <v>533</v>
      </c>
      <c r="E72" s="86"/>
      <c r="F72" s="85"/>
      <c r="G72" s="74"/>
    </row>
    <row r="73" spans="1:7" thickBot="1" x14ac:dyDescent="0.3">
      <c r="A73" s="297"/>
      <c r="B73" s="72" t="s">
        <v>534</v>
      </c>
      <c r="C73" s="67"/>
      <c r="E73" s="86"/>
      <c r="F73" s="85"/>
      <c r="G73" s="74"/>
    </row>
    <row r="74" spans="1:7" thickBot="1" x14ac:dyDescent="0.3">
      <c r="A74" s="297"/>
      <c r="B74" s="69" t="s">
        <v>535</v>
      </c>
      <c r="C74" s="67"/>
      <c r="E74" s="86" t="s">
        <v>536</v>
      </c>
      <c r="F74" s="85"/>
      <c r="G74" s="74"/>
    </row>
    <row r="75" spans="1:7" ht="26.25" thickBot="1" x14ac:dyDescent="0.3">
      <c r="A75" s="298"/>
      <c r="B75" s="90" t="s">
        <v>537</v>
      </c>
      <c r="C75" s="67"/>
      <c r="E75" s="86"/>
      <c r="F75" s="85"/>
      <c r="G75" s="74"/>
    </row>
    <row r="76" spans="1:7" s="76" customFormat="1" ht="15.75" thickBot="1" x14ac:dyDescent="0.3">
      <c r="A76" s="75"/>
      <c r="C76" s="67"/>
      <c r="E76" s="86" t="s">
        <v>441</v>
      </c>
      <c r="F76" s="87" t="s">
        <v>538</v>
      </c>
      <c r="G76" s="74"/>
    </row>
    <row r="77" spans="1:7" ht="14.25" x14ac:dyDescent="0.25">
      <c r="A77" s="304" t="s">
        <v>539</v>
      </c>
      <c r="B77" s="301" t="s">
        <v>540</v>
      </c>
      <c r="C77" s="77" t="s">
        <v>541</v>
      </c>
      <c r="E77" s="86"/>
      <c r="F77" s="85"/>
      <c r="G77" s="74"/>
    </row>
    <row r="78" spans="1:7" ht="14.25" x14ac:dyDescent="0.25">
      <c r="A78" s="305"/>
      <c r="B78" s="302"/>
      <c r="C78" s="88" t="s">
        <v>542</v>
      </c>
      <c r="E78" s="86" t="s">
        <v>484</v>
      </c>
      <c r="F78" s="87" t="s">
        <v>543</v>
      </c>
    </row>
    <row r="79" spans="1:7" ht="14.25" x14ac:dyDescent="0.25">
      <c r="A79" s="305"/>
      <c r="B79" s="302"/>
      <c r="C79" s="88" t="s">
        <v>544</v>
      </c>
      <c r="E79" s="86"/>
      <c r="F79" s="85"/>
      <c r="G79" s="74"/>
    </row>
    <row r="80" spans="1:7" ht="29.25" thickBot="1" x14ac:dyDescent="0.3">
      <c r="A80" s="305"/>
      <c r="B80" s="303"/>
      <c r="C80" s="78" t="s">
        <v>545</v>
      </c>
      <c r="E80" s="86" t="s">
        <v>450</v>
      </c>
      <c r="F80" s="87" t="s">
        <v>546</v>
      </c>
      <c r="G80" s="74"/>
    </row>
    <row r="81" spans="1:7" ht="14.25" x14ac:dyDescent="0.25">
      <c r="A81" s="305"/>
      <c r="B81" s="301" t="s">
        <v>547</v>
      </c>
      <c r="C81" s="77" t="s">
        <v>548</v>
      </c>
      <c r="E81" s="86"/>
      <c r="F81" s="85"/>
      <c r="G81" s="74"/>
    </row>
    <row r="82" spans="1:7" ht="14.25" x14ac:dyDescent="0.25">
      <c r="A82" s="305"/>
      <c r="B82" s="302"/>
      <c r="C82" s="88" t="s">
        <v>549</v>
      </c>
      <c r="E82" s="86" t="s">
        <v>453</v>
      </c>
      <c r="F82" s="87" t="s">
        <v>550</v>
      </c>
    </row>
    <row r="83" spans="1:7" thickBot="1" x14ac:dyDescent="0.3">
      <c r="A83" s="305"/>
      <c r="B83" s="303"/>
      <c r="C83" s="78" t="s">
        <v>551</v>
      </c>
      <c r="E83" s="86"/>
      <c r="F83" s="85"/>
      <c r="G83" s="74"/>
    </row>
    <row r="84" spans="1:7" ht="14.25" x14ac:dyDescent="0.25">
      <c r="A84" s="305"/>
      <c r="B84" s="301" t="s">
        <v>552</v>
      </c>
      <c r="C84" s="77" t="s">
        <v>553</v>
      </c>
      <c r="E84" s="86"/>
      <c r="F84" s="85"/>
      <c r="G84" s="74"/>
    </row>
    <row r="85" spans="1:7" ht="25.5" x14ac:dyDescent="0.25">
      <c r="A85" s="305"/>
      <c r="B85" s="302"/>
      <c r="C85" s="88" t="s">
        <v>554</v>
      </c>
      <c r="E85" s="86" t="s">
        <v>555</v>
      </c>
      <c r="F85" s="85"/>
      <c r="G85" s="74"/>
    </row>
    <row r="86" spans="1:7" ht="25.5" x14ac:dyDescent="0.25">
      <c r="A86" s="305"/>
      <c r="B86" s="302"/>
      <c r="C86" s="88" t="s">
        <v>556</v>
      </c>
      <c r="E86" s="86"/>
      <c r="F86" s="85"/>
      <c r="G86" s="74"/>
    </row>
    <row r="87" spans="1:7" ht="57" x14ac:dyDescent="0.25">
      <c r="A87" s="305"/>
      <c r="B87" s="302"/>
      <c r="C87" s="88" t="s">
        <v>557</v>
      </c>
      <c r="E87" s="86" t="s">
        <v>558</v>
      </c>
      <c r="F87" s="85"/>
      <c r="G87" s="74"/>
    </row>
    <row r="88" spans="1:7" ht="25.5" x14ac:dyDescent="0.25">
      <c r="A88" s="305"/>
      <c r="B88" s="302"/>
      <c r="C88" s="88" t="s">
        <v>559</v>
      </c>
      <c r="E88" s="86"/>
      <c r="F88" s="85"/>
      <c r="G88" s="74"/>
    </row>
    <row r="89" spans="1:7" ht="43.5" thickBot="1" x14ac:dyDescent="0.3">
      <c r="A89" s="305"/>
      <c r="B89" s="303"/>
      <c r="C89" s="78" t="s">
        <v>560</v>
      </c>
      <c r="E89" s="86" t="s">
        <v>561</v>
      </c>
      <c r="F89" s="87" t="s">
        <v>562</v>
      </c>
      <c r="G89" s="74"/>
    </row>
    <row r="90" spans="1:7" ht="14.25" x14ac:dyDescent="0.25">
      <c r="A90" s="305"/>
      <c r="B90" s="301" t="s">
        <v>563</v>
      </c>
      <c r="C90" s="77" t="s">
        <v>564</v>
      </c>
      <c r="E90" s="86"/>
      <c r="F90" s="85"/>
      <c r="G90" s="74"/>
    </row>
    <row r="91" spans="1:7" ht="57" x14ac:dyDescent="0.25">
      <c r="A91" s="305"/>
      <c r="B91" s="302"/>
      <c r="C91" s="88" t="s">
        <v>565</v>
      </c>
      <c r="E91" s="86" t="s">
        <v>484</v>
      </c>
      <c r="F91" s="87" t="s">
        <v>566</v>
      </c>
    </row>
    <row r="92" spans="1:7" thickBot="1" x14ac:dyDescent="0.3">
      <c r="A92" s="305"/>
      <c r="B92" s="303"/>
      <c r="C92" s="78" t="s">
        <v>567</v>
      </c>
      <c r="E92" s="86"/>
      <c r="F92" s="85"/>
      <c r="G92" s="74"/>
    </row>
    <row r="93" spans="1:7" ht="43.5" thickBot="1" x14ac:dyDescent="0.3">
      <c r="A93" s="305"/>
      <c r="B93" s="72" t="s">
        <v>568</v>
      </c>
      <c r="C93" s="67"/>
      <c r="E93" s="86" t="s">
        <v>450</v>
      </c>
      <c r="F93" s="87" t="s">
        <v>569</v>
      </c>
      <c r="G93" s="74"/>
    </row>
    <row r="94" spans="1:7" ht="14.25" x14ac:dyDescent="0.25">
      <c r="A94" s="305"/>
      <c r="B94" s="301" t="s">
        <v>570</v>
      </c>
      <c r="C94" s="77" t="s">
        <v>571</v>
      </c>
      <c r="E94" s="86"/>
      <c r="F94" s="85"/>
      <c r="G94" s="74"/>
    </row>
    <row r="95" spans="1:7" ht="28.5" x14ac:dyDescent="0.25">
      <c r="A95" s="305"/>
      <c r="B95" s="302"/>
      <c r="C95" s="88" t="s">
        <v>572</v>
      </c>
      <c r="E95" s="86" t="s">
        <v>453</v>
      </c>
      <c r="F95" s="87" t="s">
        <v>573</v>
      </c>
    </row>
    <row r="96" spans="1:7" ht="15.75" thickBot="1" x14ac:dyDescent="0.3">
      <c r="A96" s="305"/>
      <c r="B96" s="302"/>
      <c r="C96" s="88" t="s">
        <v>574</v>
      </c>
      <c r="E96" s="91"/>
      <c r="F96" s="92"/>
      <c r="G96" s="74"/>
    </row>
    <row r="97" spans="1:7" ht="14.25" customHeight="1" thickBot="1" x14ac:dyDescent="0.3">
      <c r="A97" s="305"/>
      <c r="B97" s="302"/>
      <c r="C97" s="88" t="s">
        <v>575</v>
      </c>
      <c r="E97" s="93"/>
      <c r="F97" s="94"/>
      <c r="G97" s="71"/>
    </row>
    <row r="98" spans="1:7" ht="15" customHeight="1" x14ac:dyDescent="0.25">
      <c r="A98" s="305"/>
      <c r="B98" s="302"/>
      <c r="C98" s="88" t="s">
        <v>576</v>
      </c>
      <c r="E98" s="95"/>
      <c r="F98" s="82"/>
      <c r="G98" s="74"/>
    </row>
    <row r="99" spans="1:7" ht="15" customHeight="1" thickBot="1" x14ac:dyDescent="0.3">
      <c r="A99" s="305"/>
      <c r="B99" s="303"/>
      <c r="C99" s="78" t="s">
        <v>577</v>
      </c>
      <c r="E99" s="294" t="s">
        <v>578</v>
      </c>
      <c r="F99" s="295"/>
      <c r="G99" s="71"/>
    </row>
    <row r="100" spans="1:7" ht="13.5" thickBot="1" x14ac:dyDescent="0.3">
      <c r="A100" s="305"/>
      <c r="B100" s="69" t="s">
        <v>579</v>
      </c>
      <c r="C100" s="67"/>
      <c r="E100" s="294"/>
      <c r="F100" s="295"/>
      <c r="G100" s="74"/>
    </row>
    <row r="101" spans="1:7" ht="15.75" customHeight="1" thickBot="1" x14ac:dyDescent="0.3">
      <c r="A101" s="306"/>
      <c r="B101" s="69" t="s">
        <v>580</v>
      </c>
      <c r="C101" s="67"/>
      <c r="E101" s="294"/>
      <c r="F101" s="295"/>
      <c r="G101" s="74"/>
    </row>
    <row r="102" spans="1:7" s="76" customFormat="1" ht="15.75" thickBot="1" x14ac:dyDescent="0.3">
      <c r="A102" s="75"/>
      <c r="C102" s="67"/>
      <c r="E102" s="96"/>
      <c r="F102" s="97"/>
      <c r="G102" s="74"/>
    </row>
    <row r="103" spans="1:7" ht="15.75" customHeight="1" thickBot="1" x14ac:dyDescent="0.3">
      <c r="A103" s="296" t="s">
        <v>581</v>
      </c>
      <c r="B103" s="69" t="s">
        <v>582</v>
      </c>
      <c r="C103" s="67"/>
      <c r="E103" s="294" t="s">
        <v>583</v>
      </c>
      <c r="F103" s="295"/>
      <c r="G103" s="74"/>
    </row>
    <row r="104" spans="1:7" ht="15.75" customHeight="1" thickBot="1" x14ac:dyDescent="0.3">
      <c r="A104" s="297"/>
      <c r="B104" s="72" t="s">
        <v>584</v>
      </c>
      <c r="C104" s="67"/>
      <c r="E104" s="294"/>
      <c r="F104" s="295"/>
      <c r="G104" s="74"/>
    </row>
    <row r="105" spans="1:7" ht="15.75" customHeight="1" thickBot="1" x14ac:dyDescent="0.3">
      <c r="A105" s="297"/>
      <c r="B105" s="69" t="s">
        <v>585</v>
      </c>
      <c r="C105" s="67"/>
      <c r="E105" s="294"/>
      <c r="F105" s="295"/>
      <c r="G105" s="74"/>
    </row>
    <row r="106" spans="1:7" ht="15.75" customHeight="1" thickBot="1" x14ac:dyDescent="0.3">
      <c r="A106" s="297"/>
      <c r="B106" s="72" t="s">
        <v>586</v>
      </c>
      <c r="C106" s="67"/>
      <c r="E106" s="294"/>
      <c r="F106" s="295"/>
      <c r="G106" s="74"/>
    </row>
    <row r="107" spans="1:7" ht="13.5" thickBot="1" x14ac:dyDescent="0.3">
      <c r="A107" s="297"/>
      <c r="B107" s="69" t="s">
        <v>587</v>
      </c>
      <c r="C107" s="67"/>
      <c r="E107" s="294"/>
      <c r="F107" s="295"/>
    </row>
    <row r="108" spans="1:7" ht="13.5" thickBot="1" x14ac:dyDescent="0.3">
      <c r="A108" s="297"/>
      <c r="B108" s="301" t="s">
        <v>588</v>
      </c>
      <c r="C108" s="77" t="s">
        <v>589</v>
      </c>
      <c r="E108" s="299"/>
      <c r="F108" s="300"/>
      <c r="G108" s="74"/>
    </row>
    <row r="109" spans="1:7" ht="15.75" thickBot="1" x14ac:dyDescent="0.3">
      <c r="A109" s="297"/>
      <c r="B109" s="302"/>
      <c r="C109" s="88" t="s">
        <v>590</v>
      </c>
      <c r="E109" s="98"/>
      <c r="F109" s="74"/>
      <c r="G109" s="74"/>
    </row>
    <row r="110" spans="1:7" thickBot="1" x14ac:dyDescent="0.3">
      <c r="A110" s="298"/>
      <c r="B110" s="303"/>
      <c r="C110" s="78" t="s">
        <v>591</v>
      </c>
      <c r="E110" s="99" t="s">
        <v>592</v>
      </c>
      <c r="F110" s="82"/>
      <c r="G110" s="74"/>
    </row>
    <row r="111" spans="1:7" x14ac:dyDescent="0.25">
      <c r="E111" s="86"/>
      <c r="F111" s="85"/>
      <c r="G111" s="74"/>
    </row>
    <row r="112" spans="1:7" x14ac:dyDescent="0.25">
      <c r="E112" s="86" t="s">
        <v>528</v>
      </c>
      <c r="F112" s="85"/>
      <c r="G112" s="74"/>
    </row>
    <row r="113" spans="5:7" x14ac:dyDescent="0.25">
      <c r="E113" s="86"/>
      <c r="F113" s="85"/>
      <c r="G113" s="74"/>
    </row>
    <row r="114" spans="5:7" ht="42.75" x14ac:dyDescent="0.25">
      <c r="E114" s="86" t="s">
        <v>561</v>
      </c>
      <c r="F114" s="87" t="s">
        <v>593</v>
      </c>
      <c r="G114" s="74"/>
    </row>
    <row r="115" spans="5:7" x14ac:dyDescent="0.25">
      <c r="E115" s="86"/>
      <c r="F115" s="85"/>
      <c r="G115" s="74"/>
    </row>
    <row r="116" spans="5:7" ht="42.75" x14ac:dyDescent="0.25">
      <c r="E116" s="86" t="s">
        <v>484</v>
      </c>
      <c r="F116" s="87" t="s">
        <v>594</v>
      </c>
      <c r="G116" s="74"/>
    </row>
    <row r="117" spans="5:7" x14ac:dyDescent="0.25">
      <c r="E117" s="86"/>
      <c r="F117" s="85"/>
    </row>
    <row r="118" spans="5:7" ht="42.75" x14ac:dyDescent="0.25">
      <c r="E118" s="86" t="s">
        <v>450</v>
      </c>
      <c r="F118" s="87" t="s">
        <v>595</v>
      </c>
      <c r="G118" s="74"/>
    </row>
    <row r="119" spans="5:7" x14ac:dyDescent="0.25">
      <c r="E119" s="86"/>
      <c r="F119" s="85"/>
      <c r="G119" s="74"/>
    </row>
    <row r="120" spans="5:7" ht="42.75" x14ac:dyDescent="0.25">
      <c r="E120" s="86" t="s">
        <v>531</v>
      </c>
      <c r="F120" s="87" t="s">
        <v>596</v>
      </c>
      <c r="G120" s="74"/>
    </row>
    <row r="121" spans="5:7" x14ac:dyDescent="0.25">
      <c r="E121" s="89"/>
      <c r="F121" s="85"/>
    </row>
    <row r="122" spans="5:7" ht="28.5" x14ac:dyDescent="0.25">
      <c r="E122" s="86" t="s">
        <v>597</v>
      </c>
      <c r="F122" s="85"/>
      <c r="G122" s="74"/>
    </row>
    <row r="123" spans="5:7" x14ac:dyDescent="0.25">
      <c r="E123" s="86"/>
      <c r="F123" s="85"/>
      <c r="G123" s="74"/>
    </row>
    <row r="124" spans="5:7" ht="71.25" x14ac:dyDescent="0.25">
      <c r="E124" s="86" t="s">
        <v>561</v>
      </c>
      <c r="F124" s="87" t="s">
        <v>598</v>
      </c>
      <c r="G124" s="74"/>
    </row>
    <row r="125" spans="5:7" x14ac:dyDescent="0.25">
      <c r="E125" s="86"/>
      <c r="F125" s="85"/>
      <c r="G125" s="74"/>
    </row>
    <row r="126" spans="5:7" ht="71.25" x14ac:dyDescent="0.25">
      <c r="E126" s="86" t="s">
        <v>484</v>
      </c>
      <c r="F126" s="87" t="s">
        <v>599</v>
      </c>
      <c r="G126" s="74"/>
    </row>
    <row r="127" spans="5:7" x14ac:dyDescent="0.25">
      <c r="E127" s="86"/>
      <c r="F127" s="85"/>
      <c r="G127" s="74"/>
    </row>
    <row r="128" spans="5:7" ht="42.75" x14ac:dyDescent="0.25">
      <c r="E128" s="86" t="s">
        <v>450</v>
      </c>
      <c r="F128" s="87" t="s">
        <v>600</v>
      </c>
    </row>
    <row r="129" spans="5:7" x14ac:dyDescent="0.25">
      <c r="E129" s="86"/>
      <c r="F129" s="85"/>
      <c r="G129" s="74"/>
    </row>
    <row r="130" spans="5:7" ht="28.5" x14ac:dyDescent="0.25">
      <c r="E130" s="86" t="s">
        <v>453</v>
      </c>
      <c r="F130" s="87" t="s">
        <v>601</v>
      </c>
      <c r="G130" s="74"/>
    </row>
    <row r="131" spans="5:7" x14ac:dyDescent="0.25">
      <c r="E131" s="89"/>
      <c r="F131" s="85"/>
      <c r="G131" s="74"/>
    </row>
    <row r="132" spans="5:7" x14ac:dyDescent="0.25">
      <c r="E132" s="89"/>
      <c r="F132" s="85"/>
    </row>
    <row r="133" spans="5:7" x14ac:dyDescent="0.25">
      <c r="E133" s="86" t="s">
        <v>534</v>
      </c>
      <c r="F133" s="85"/>
      <c r="G133" s="74"/>
    </row>
    <row r="134" spans="5:7" x14ac:dyDescent="0.25">
      <c r="E134" s="86"/>
      <c r="F134" s="85"/>
      <c r="G134" s="74"/>
    </row>
    <row r="135" spans="5:7" ht="42.75" x14ac:dyDescent="0.25">
      <c r="E135" s="86" t="s">
        <v>561</v>
      </c>
      <c r="F135" s="87" t="s">
        <v>602</v>
      </c>
      <c r="G135" s="74"/>
    </row>
    <row r="136" spans="5:7" x14ac:dyDescent="0.25">
      <c r="E136" s="86"/>
      <c r="F136" s="85"/>
      <c r="G136" s="74"/>
    </row>
    <row r="137" spans="5:7" x14ac:dyDescent="0.25">
      <c r="E137" s="86" t="s">
        <v>484</v>
      </c>
      <c r="F137" s="87" t="s">
        <v>603</v>
      </c>
      <c r="G137" s="74"/>
    </row>
    <row r="138" spans="5:7" x14ac:dyDescent="0.25">
      <c r="E138" s="86"/>
      <c r="F138" s="85"/>
      <c r="G138" s="74"/>
    </row>
    <row r="139" spans="5:7" x14ac:dyDescent="0.25">
      <c r="E139" s="86" t="s">
        <v>450</v>
      </c>
      <c r="F139" s="87" t="s">
        <v>604</v>
      </c>
    </row>
    <row r="140" spans="5:7" x14ac:dyDescent="0.25">
      <c r="E140" s="86"/>
      <c r="F140" s="85"/>
      <c r="G140" s="74"/>
    </row>
    <row r="141" spans="5:7" ht="28.5" x14ac:dyDescent="0.25">
      <c r="E141" s="86" t="s">
        <v>453</v>
      </c>
      <c r="F141" s="87" t="s">
        <v>605</v>
      </c>
      <c r="G141" s="74"/>
    </row>
    <row r="142" spans="5:7" x14ac:dyDescent="0.25">
      <c r="E142" s="86"/>
      <c r="F142" s="85"/>
      <c r="G142" s="74"/>
    </row>
    <row r="143" spans="5:7" x14ac:dyDescent="0.25">
      <c r="E143" s="89"/>
      <c r="F143" s="85"/>
    </row>
    <row r="144" spans="5:7" ht="42.75" x14ac:dyDescent="0.25">
      <c r="E144" s="86" t="s">
        <v>606</v>
      </c>
      <c r="F144" s="85"/>
      <c r="G144" s="74"/>
    </row>
    <row r="145" spans="5:7" x14ac:dyDescent="0.25">
      <c r="E145" s="86"/>
      <c r="F145" s="85"/>
      <c r="G145" s="74"/>
    </row>
    <row r="146" spans="5:7" ht="42.75" x14ac:dyDescent="0.25">
      <c r="E146" s="86" t="s">
        <v>561</v>
      </c>
      <c r="F146" s="87" t="s">
        <v>607</v>
      </c>
      <c r="G146" s="74"/>
    </row>
    <row r="147" spans="5:7" x14ac:dyDescent="0.25">
      <c r="E147" s="86"/>
      <c r="F147" s="85"/>
      <c r="G147" s="74"/>
    </row>
    <row r="148" spans="5:7" x14ac:dyDescent="0.25">
      <c r="E148" s="86" t="s">
        <v>484</v>
      </c>
      <c r="F148" s="87"/>
      <c r="G148" s="74"/>
    </row>
    <row r="149" spans="5:7" x14ac:dyDescent="0.25">
      <c r="E149" s="86"/>
      <c r="F149" s="85"/>
      <c r="G149" s="74"/>
    </row>
    <row r="150" spans="5:7" ht="42.75" x14ac:dyDescent="0.25">
      <c r="E150" s="86" t="s">
        <v>450</v>
      </c>
      <c r="F150" s="87" t="s">
        <v>608</v>
      </c>
      <c r="G150" s="74"/>
    </row>
    <row r="151" spans="5:7" x14ac:dyDescent="0.25">
      <c r="E151" s="86"/>
      <c r="F151" s="85"/>
    </row>
    <row r="152" spans="5:7" ht="42.75" x14ac:dyDescent="0.25">
      <c r="E152" s="86" t="s">
        <v>531</v>
      </c>
      <c r="F152" s="87" t="s">
        <v>609</v>
      </c>
      <c r="G152" s="74"/>
    </row>
    <row r="153" spans="5:7" x14ac:dyDescent="0.25">
      <c r="E153" s="86"/>
      <c r="F153" s="85"/>
      <c r="G153" s="74"/>
    </row>
    <row r="154" spans="5:7" ht="57" x14ac:dyDescent="0.25">
      <c r="E154" s="86" t="s">
        <v>496</v>
      </c>
      <c r="F154" s="87" t="s">
        <v>610</v>
      </c>
      <c r="G154" s="74"/>
    </row>
    <row r="155" spans="5:7" x14ac:dyDescent="0.25">
      <c r="E155" s="89"/>
      <c r="F155" s="85"/>
    </row>
    <row r="156" spans="5:7" ht="28.5" x14ac:dyDescent="0.25">
      <c r="E156" s="86" t="s">
        <v>611</v>
      </c>
      <c r="F156" s="85"/>
    </row>
    <row r="157" spans="5:7" x14ac:dyDescent="0.25">
      <c r="E157" s="89"/>
      <c r="F157" s="85"/>
    </row>
    <row r="158" spans="5:7" ht="71.25" x14ac:dyDescent="0.25">
      <c r="E158" s="86" t="s">
        <v>561</v>
      </c>
      <c r="F158" s="87" t="s">
        <v>612</v>
      </c>
    </row>
    <row r="159" spans="5:7" x14ac:dyDescent="0.25">
      <c r="E159" s="89"/>
      <c r="F159" s="85"/>
    </row>
    <row r="160" spans="5:7" ht="71.25" x14ac:dyDescent="0.25">
      <c r="E160" s="86" t="s">
        <v>484</v>
      </c>
      <c r="F160" s="87" t="s">
        <v>613</v>
      </c>
    </row>
    <row r="161" spans="5:6" x14ac:dyDescent="0.25">
      <c r="E161" s="86"/>
      <c r="F161" s="85"/>
    </row>
    <row r="162" spans="5:6" ht="71.25" x14ac:dyDescent="0.25">
      <c r="E162" s="86" t="s">
        <v>450</v>
      </c>
      <c r="F162" s="87" t="s">
        <v>614</v>
      </c>
    </row>
    <row r="163" spans="5:6" x14ac:dyDescent="0.25">
      <c r="E163" s="86"/>
      <c r="F163" s="85"/>
    </row>
    <row r="164" spans="5:6" ht="100.5" thickBot="1" x14ac:dyDescent="0.3">
      <c r="E164" s="100" t="s">
        <v>531</v>
      </c>
      <c r="F164" s="101" t="s">
        <v>615</v>
      </c>
    </row>
  </sheetData>
  <mergeCells count="35">
    <mergeCell ref="A2:B2"/>
    <mergeCell ref="A3:A10"/>
    <mergeCell ref="E3:F3"/>
    <mergeCell ref="E4:F4"/>
    <mergeCell ref="E6:F12"/>
    <mergeCell ref="A12:A25"/>
    <mergeCell ref="B12:B13"/>
    <mergeCell ref="B14:B15"/>
    <mergeCell ref="B16:B17"/>
    <mergeCell ref="B18:B19"/>
    <mergeCell ref="B20:B21"/>
    <mergeCell ref="B22:B25"/>
    <mergeCell ref="A27:A35"/>
    <mergeCell ref="B27:B28"/>
    <mergeCell ref="B30:B31"/>
    <mergeCell ref="B33:B35"/>
    <mergeCell ref="B90:B92"/>
    <mergeCell ref="A37:A68"/>
    <mergeCell ref="B37:B44"/>
    <mergeCell ref="B45:B48"/>
    <mergeCell ref="B49:B52"/>
    <mergeCell ref="B53:B58"/>
    <mergeCell ref="B59:B63"/>
    <mergeCell ref="B64:B68"/>
    <mergeCell ref="E99:F101"/>
    <mergeCell ref="A103:A110"/>
    <mergeCell ref="E103:F108"/>
    <mergeCell ref="B108:B110"/>
    <mergeCell ref="A70:A75"/>
    <mergeCell ref="B70:B72"/>
    <mergeCell ref="A77:A101"/>
    <mergeCell ref="B77:B80"/>
    <mergeCell ref="B81:B83"/>
    <mergeCell ref="B84:B89"/>
    <mergeCell ref="B94:B99"/>
  </mergeCells>
  <hyperlinks>
    <hyperlink ref="A2:B2" location="MATRIZ!H6" display="CLASIFICACION DE PELIGROS"/>
  </hyperlinks>
  <pageMargins left="0.7" right="0.7" top="0.75" bottom="0.75" header="0.3" footer="0.3"/>
  <pageSetup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31B3377C8487B48A17A9672A5ECED80" ma:contentTypeVersion="2" ma:contentTypeDescription="Crear nuevo documento." ma:contentTypeScope="" ma:versionID="09c6ccbdabc40e26737a845a941fff77">
  <xsd:schema xmlns:xsd="http://www.w3.org/2001/XMLSchema" xmlns:xs="http://www.w3.org/2001/XMLSchema" xmlns:p="http://schemas.microsoft.com/office/2006/metadata/properties" xmlns:ns2="e71b29d6-5e28-4ec7-8a71-16018f4c3bd6" targetNamespace="http://schemas.microsoft.com/office/2006/metadata/properties" ma:root="true" ma:fieldsID="f15a541fa19b7cb1bdd7b13b56be7cb3" ns2:_="">
    <xsd:import namespace="e71b29d6-5e28-4ec7-8a71-16018f4c3bd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b29d6-5e28-4ec7-8a71-16018f4c3bd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2C6F15-74C1-4E55-BF5D-73B3919400C6}">
  <ds:schemaRefs>
    <ds:schemaRef ds:uri="http://schemas.microsoft.com/sharepoint/v3/contenttype/forms"/>
  </ds:schemaRefs>
</ds:datastoreItem>
</file>

<file path=customXml/itemProps2.xml><?xml version="1.0" encoding="utf-8"?>
<ds:datastoreItem xmlns:ds="http://schemas.openxmlformats.org/officeDocument/2006/customXml" ds:itemID="{357B2B21-CC50-4C0D-8B22-D64399DAA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1b29d6-5e28-4ec7-8a71-16018f4c3b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DABE8-2A40-43F5-99FE-2F4A022CD04D}">
  <ds:schemaRefs>
    <ds:schemaRef ds:uri="http://purl.org/dc/dcmitype/"/>
    <ds:schemaRef ds:uri="http://schemas.openxmlformats.org/package/2006/metadata/core-properties"/>
    <ds:schemaRef ds:uri="e71b29d6-5e28-4ec7-8a71-16018f4c3bd6"/>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Indice</vt:lpstr>
      <vt:lpstr>MATRIZ GTC ADMINISTRATIVO</vt:lpstr>
      <vt:lpstr>MATRIZ GTC SERVICIOS GENERALES</vt:lpstr>
      <vt:lpstr>TABLA DE PELIGROS GTC 45</vt:lpstr>
      <vt:lpstr>ESCALA VALORACION</vt:lpstr>
      <vt:lpstr>NIVEL DE DEFICIENCIA</vt:lpstr>
      <vt:lpstr>DEFINICIONES</vt:lpstr>
      <vt:lpstr>SIGNIFICANCIAS</vt:lpstr>
      <vt:lpstr>CLASIFICACION</vt:lpstr>
      <vt:lpstr>Hoja1</vt:lpstr>
      <vt:lpstr>'MATRIZ GTC ADMINISTRATIVO'!Área_de_impresión</vt:lpstr>
      <vt:lpstr>'MATRIZ GTC SERVICIOS GENERALES'!Área_de_impresión</vt:lpstr>
      <vt:lpstr>'MATRIZ GTC ADMINISTRATIVO'!Títulos_a_imprimir</vt:lpstr>
      <vt:lpstr>'MATRIZ GTC SERVICIOS GENERALES'!Títulos_a_imprimir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Jessica Paola Upegui Maussa</cp:lastModifiedBy>
  <cp:lastPrinted>2013-06-09T12:03:42Z</cp:lastPrinted>
  <dcterms:created xsi:type="dcterms:W3CDTF">2013-05-10T14:05:45Z</dcterms:created>
  <dcterms:modified xsi:type="dcterms:W3CDTF">2016-04-25T15:44:12Z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0x010100131B3377C8487B48A17A9672A5ECED80</vt:lpwstr>
  </property>
</Properties>
</file>